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3\oct23\01 DF\Inventario\"/>
    </mc:Choice>
  </mc:AlternateContent>
  <xr:revisionPtr revIDLastSave="0" documentId="13_ncr:1_{B09B37DF-79F2-4861-8342-F6D43F74F233}" xr6:coauthVersionLast="47" xr6:coauthVersionMax="47" xr10:uidLastSave="{00000000-0000-0000-0000-000000000000}"/>
  <bookViews>
    <workbookView xWindow="-105" yWindow="1065" windowWidth="15225" windowHeight="10410" xr2:uid="{00000000-000D-0000-FFFF-FFFF00000000}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_FilterDatabase" localSheetId="0" hidden="1">'Fondo general'!$B$8:$M$8</definedName>
    <definedName name="_xlnm._FilterDatabase" localSheetId="1" hidden="1">'Proyecto 7116'!$B$8:$L$20</definedName>
    <definedName name="_xlnm._FilterDatabase" localSheetId="2" hidden="1">'Proyecto 7117'!$B$8:$K$25</definedName>
    <definedName name="_xlnm._FilterDatabase" localSheetId="3" hidden="1">'Proyecto 7118'!$B$8:$K$78</definedName>
    <definedName name="_xlnm.Print_Area" localSheetId="0">'Fondo general'!$B$9:$AB$46</definedName>
    <definedName name="_xlnm.Print_Area" localSheetId="1">'Proyecto 7116'!$B$1:$M$48</definedName>
    <definedName name="_xlnm.Print_Area" localSheetId="2">'Proyecto 7117'!$B$1:$L$25</definedName>
    <definedName name="_xlnm.Print_Area" localSheetId="3">'Proyecto 7118'!$B$9:$K$78</definedName>
    <definedName name="_xlnm.Print_Area" localSheetId="4">'Proyecto 7119'!$B$1:$M$9</definedName>
    <definedName name="_xlnm.Print_Titles" localSheetId="0">'Fondo general'!$1:$8</definedName>
    <definedName name="_xlnm.Print_Titles" localSheetId="3">'Proyecto 7118'!$4:$8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4" l="1"/>
  <c r="M40" i="4"/>
  <c r="M41" i="4"/>
  <c r="M42" i="4"/>
  <c r="M43" i="4"/>
  <c r="M44" i="4"/>
  <c r="M45" i="4"/>
  <c r="M35" i="4"/>
  <c r="M34" i="4"/>
  <c r="M31" i="4"/>
  <c r="M32" i="4"/>
  <c r="M33" i="4"/>
  <c r="M27" i="4"/>
  <c r="M28" i="4"/>
  <c r="M29" i="4"/>
  <c r="M30" i="4"/>
  <c r="M26" i="4"/>
  <c r="L21" i="2" l="1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K75" i="6" l="1"/>
  <c r="K76" i="6"/>
  <c r="K77" i="6"/>
  <c r="K78" i="6"/>
  <c r="K71" i="6" l="1"/>
  <c r="K72" i="6"/>
  <c r="K73" i="6"/>
  <c r="K74" i="6"/>
  <c r="K69" i="6"/>
  <c r="K70" i="6"/>
  <c r="M36" i="4" l="1"/>
  <c r="M38" i="4" l="1"/>
  <c r="M37" i="4"/>
  <c r="M25" i="4"/>
  <c r="M24" i="4"/>
  <c r="M23" i="4"/>
  <c r="M22" i="4"/>
  <c r="M21" i="4"/>
  <c r="M20" i="4"/>
  <c r="M19" i="4"/>
  <c r="M18" i="4"/>
  <c r="M17" i="4"/>
  <c r="L9" i="2"/>
  <c r="L10" i="2"/>
  <c r="L11" i="2"/>
  <c r="L12" i="2"/>
  <c r="L13" i="2"/>
  <c r="L14" i="2"/>
  <c r="L15" i="2"/>
  <c r="L16" i="2"/>
  <c r="L17" i="2"/>
  <c r="L18" i="2"/>
  <c r="L19" i="2"/>
  <c r="L20" i="2"/>
  <c r="K68" i="6" l="1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21" i="5"/>
  <c r="K22" i="5"/>
  <c r="K23" i="5"/>
  <c r="K24" i="5"/>
  <c r="K25" i="5"/>
  <c r="K9" i="5"/>
  <c r="K10" i="5"/>
  <c r="K11" i="5"/>
  <c r="K12" i="5"/>
  <c r="K13" i="5"/>
  <c r="K14" i="5"/>
  <c r="K15" i="5"/>
  <c r="K16" i="5"/>
  <c r="K17" i="5"/>
  <c r="K18" i="5"/>
  <c r="K19" i="5"/>
  <c r="K20" i="5"/>
  <c r="L9" i="3" l="1"/>
  <c r="M16" i="4" l="1"/>
  <c r="M15" i="4"/>
  <c r="M14" i="4"/>
  <c r="M13" i="4"/>
  <c r="M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Marta Judith Lopez Rodriguez</author>
  </authors>
  <commentList>
    <comment ref="M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Marta Judith Lopez 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Su valor actua l es menor a $20,000.00</t>
        </r>
      </text>
    </comment>
    <comment ref="M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Marta Judith Lopez 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Su valor actual es menor a $20,000.00</t>
        </r>
      </text>
    </comment>
    <comment ref="K4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Marta Judith Lopez 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Su valor aumento por mejora de blindaje</t>
        </r>
      </text>
    </comment>
  </commentList>
</comments>
</file>

<file path=xl/sharedStrings.xml><?xml version="1.0" encoding="utf-8"?>
<sst xmlns="http://schemas.openxmlformats.org/spreadsheetml/2006/main" count="909" uniqueCount="310">
  <si>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</si>
  <si>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</si>
  <si>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</si>
  <si>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</si>
  <si>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</si>
  <si>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</si>
  <si>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</si>
  <si>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</si>
  <si>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</si>
  <si>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</si>
  <si>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</si>
  <si>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</si>
  <si>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</si>
  <si>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</si>
  <si>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</si>
  <si>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</si>
  <si>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</si>
  <si>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</si>
  <si>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</si>
  <si>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</si>
  <si>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</si>
  <si>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</si>
  <si>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</si>
  <si>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</si>
  <si>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</si>
  <si>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IBM</t>
  </si>
  <si>
    <t>Fact. 32861</t>
  </si>
  <si>
    <t>1/031198</t>
  </si>
  <si>
    <t>Fact. 37170</t>
  </si>
  <si>
    <t xml:space="preserve">Servidor de Datos </t>
  </si>
  <si>
    <t>9117-MMA</t>
  </si>
  <si>
    <t>Fact. 0141</t>
  </si>
  <si>
    <t>Sistema de Almacenamiento SAN</t>
  </si>
  <si>
    <t>Storwize V7000 G2 (2076-524)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</si>
  <si>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</si>
  <si>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</si>
  <si>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</si>
  <si>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</si>
  <si>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1/111    1/01640</t>
  </si>
  <si>
    <t>13/11/2018   25/01/2019</t>
  </si>
  <si>
    <t>Fact. 000193</t>
  </si>
  <si>
    <t>ASCENSORES</t>
  </si>
  <si>
    <t>ECA POWERED BY SL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</si>
  <si>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</si>
  <si>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</si>
  <si>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</si>
  <si>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</si>
  <si>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</si>
  <si>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</si>
  <si>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</si>
  <si>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</si>
  <si>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</si>
  <si>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</si>
  <si>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</si>
  <si>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</si>
  <si>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</si>
  <si>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</si>
  <si>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</si>
  <si>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</si>
  <si>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</si>
  <si>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</si>
  <si>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</si>
  <si>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</si>
  <si>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</si>
  <si>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</si>
  <si>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</si>
  <si>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</si>
  <si>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</si>
  <si>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</si>
  <si>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</si>
  <si>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</si>
  <si>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</si>
  <si>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</si>
  <si>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</si>
  <si>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</si>
  <si>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</si>
  <si>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</si>
  <si>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</si>
  <si>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</si>
  <si>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</si>
  <si>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</si>
  <si>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</si>
  <si>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</si>
  <si>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</si>
  <si>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</si>
  <si>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</si>
  <si>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</si>
  <si>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</si>
  <si>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</si>
  <si>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</si>
  <si>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</si>
  <si>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</si>
  <si>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</si>
  <si>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</si>
  <si>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</si>
  <si>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</si>
  <si>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</si>
  <si>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</si>
  <si>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</si>
  <si>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</si>
  <si>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</si>
  <si>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</si>
  <si>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</si>
  <si>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</si>
  <si>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</si>
  <si>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</si>
  <si>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</si>
  <si>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</si>
  <si>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</si>
  <si>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</si>
  <si>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</si>
  <si>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</si>
  <si>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</si>
  <si>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</si>
  <si>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</si>
  <si>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</si>
  <si>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</si>
  <si>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</si>
  <si>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</si>
  <si>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</si>
  <si>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</si>
  <si>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</si>
  <si>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</si>
  <si>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</si>
  <si>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</si>
  <si>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</si>
  <si>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</si>
  <si>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</si>
  <si>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</si>
  <si>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</si>
  <si>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</si>
  <si>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</si>
  <si>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</si>
  <si>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</si>
  <si>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</si>
  <si>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</si>
  <si>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</si>
  <si>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</si>
  <si>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</si>
  <si>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</si>
  <si>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</si>
  <si>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</si>
  <si>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</si>
  <si>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</si>
  <si>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</si>
  <si>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</si>
  <si>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</si>
  <si>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</si>
  <si>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</si>
  <si>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</si>
  <si>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</si>
  <si>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</si>
  <si>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</si>
  <si>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</si>
  <si>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</si>
  <si>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</si>
  <si>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</si>
  <si>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</si>
  <si>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</si>
  <si>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</si>
  <si>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</si>
  <si>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</si>
  <si>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</si>
  <si>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</si>
  <si>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</si>
  <si>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</si>
  <si>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</si>
  <si>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</si>
  <si>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</si>
  <si>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</si>
  <si>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</si>
  <si>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</si>
  <si>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</si>
  <si>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</si>
  <si>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</si>
  <si>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</si>
  <si>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</si>
  <si>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</si>
  <si>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</si>
  <si>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</si>
  <si>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</si>
  <si>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</si>
  <si>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</si>
  <si>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</si>
  <si>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</si>
  <si>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</si>
  <si>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</si>
  <si>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</si>
  <si>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</si>
  <si>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</si>
  <si>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</si>
  <si>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</si>
  <si>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</si>
  <si>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</si>
  <si>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</si>
  <si>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</si>
  <si>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</si>
  <si>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</si>
  <si>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</si>
  <si>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</si>
  <si>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</si>
  <si>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</si>
  <si>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</si>
  <si>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</si>
  <si>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</si>
  <si>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</si>
  <si>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</si>
  <si>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</si>
  <si>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</si>
  <si>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</si>
  <si>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</si>
  <si>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</si>
  <si>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</si>
  <si>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</si>
  <si>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</si>
  <si>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</si>
  <si>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</si>
  <si>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</si>
  <si>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</si>
  <si>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</si>
  <si>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</si>
  <si>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</si>
  <si>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</si>
  <si>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</si>
  <si>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</si>
  <si>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</si>
  <si>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</si>
  <si>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</si>
  <si>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</si>
  <si>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</si>
  <si>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</si>
  <si>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</si>
  <si>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</si>
  <si>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</si>
  <si>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</si>
  <si>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</si>
  <si>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</si>
  <si>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</si>
  <si>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</si>
  <si>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</si>
  <si>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</si>
  <si>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</si>
  <si>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</si>
  <si>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</si>
  <si>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</si>
  <si>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</si>
  <si>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</si>
  <si>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</si>
  <si>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</si>
  <si>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</si>
  <si>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</si>
  <si>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</si>
  <si>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</si>
  <si>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</si>
  <si>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</si>
  <si>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</si>
  <si>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</si>
  <si>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</si>
  <si>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</si>
  <si>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</si>
  <si>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>SERVIDOR DE RED</t>
  </si>
  <si>
    <t>POWER 980</t>
  </si>
  <si>
    <t>SWITCH</t>
  </si>
  <si>
    <t>9148T-K9 V02</t>
  </si>
  <si>
    <t>CISCO</t>
  </si>
  <si>
    <t>1/1213</t>
  </si>
  <si>
    <t>1/1217</t>
  </si>
  <si>
    <t>1/05669</t>
  </si>
  <si>
    <t>Factura N°  04774</t>
  </si>
  <si>
    <t>SISTEMA DE ALERTA SISMICO</t>
  </si>
  <si>
    <t>EQ-360181</t>
  </si>
  <si>
    <t>1/07628</t>
  </si>
  <si>
    <t>Factura N°  0031</t>
  </si>
  <si>
    <t>SISTEMA GPS DE PRECISION</t>
  </si>
  <si>
    <t>1/0814</t>
  </si>
  <si>
    <t>0399</t>
  </si>
  <si>
    <t>FABRIC EXTENDER</t>
  </si>
  <si>
    <t>CPN-N2K-C2348UPQ-10GE</t>
  </si>
  <si>
    <t>1/1286</t>
  </si>
  <si>
    <t>Factura N° 006464</t>
  </si>
  <si>
    <t>HONDA</t>
  </si>
  <si>
    <t>Camioneta tipo SUV</t>
  </si>
  <si>
    <t>YF685NKNX PILOT EX</t>
  </si>
  <si>
    <t>JEEP GRAND CHEROKEE</t>
  </si>
  <si>
    <t>Camioneta todo terreno</t>
  </si>
  <si>
    <t>version Limited 3.6L V6 4x4 T/A año 2023</t>
  </si>
  <si>
    <t>VOLKSWAGEN</t>
  </si>
  <si>
    <t>TIGUAN</t>
  </si>
  <si>
    <t>1/02435</t>
  </si>
  <si>
    <t>Factura N° 2262</t>
  </si>
  <si>
    <t>1/04487</t>
  </si>
  <si>
    <t>Factura N° 025584</t>
  </si>
  <si>
    <t>Servidor de Red</t>
  </si>
  <si>
    <t>1/05709</t>
  </si>
  <si>
    <t>Factura N° 0080</t>
  </si>
  <si>
    <t>Plantas Eléctricas</t>
  </si>
  <si>
    <t>PLY400</t>
  </si>
  <si>
    <t xml:space="preserve">CUENTA </t>
  </si>
  <si>
    <t>Q</t>
  </si>
  <si>
    <t>Ya estan totalmente Depreciados</t>
  </si>
  <si>
    <t>DELL</t>
  </si>
  <si>
    <t>N9K-C93180YC-FX</t>
  </si>
  <si>
    <t>R750</t>
  </si>
  <si>
    <t>1/0543, 1/0669</t>
  </si>
  <si>
    <t>000129 y 000134</t>
  </si>
  <si>
    <t>INFORMACION REGISTRO CONTABLE DE BIENES MUEBLES DEL 1 DE AGOSTO DE 2023 AL 30 DE SEPTIEMBRE  DE 2023</t>
  </si>
  <si>
    <t>Se ocultaron debido a que su valor actual es menor a $20,000.00</t>
  </si>
  <si>
    <t>DEPRECIACIÓN ACUMULADA AL 30 DE SEPTIEMBRE DE  2023</t>
  </si>
  <si>
    <t xml:space="preserve">DEPRECIACIÓN ACUMULADA AL 30 DE SEPTIEMBRE DE  2023
</t>
  </si>
  <si>
    <t>DEPRECIACIÓN ACUMULADA AL 30 DE SEPTEMBRE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</si>
</sst>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b/>
      <sz val="14"/>
      <name val="Bembo Std"/>
      <family val="1"/>
    </font>
    <font>
      <sz val="7"/>
      <name val="Bembo Std"/>
      <family val="1"/>
    </font>
    <font>
      <b/>
      <i/>
      <sz val="16"/>
      <name val="Arial"/>
      <family val="2"/>
    </font>
    <font>
      <sz val="17"/>
      <name val="Calibri"/>
      <family val="2"/>
      <scheme val="minor"/>
    </font>
    <font>
      <sz val="48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2"/>
      <name val="Museo Sans 300"/>
      <family val="3"/>
    </font>
    <font>
      <sz val="18"/>
      <name val="Museo Sans 300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1"/>
      <name val="Tahoma"/>
      <family val="2"/>
    </font>
    <font>
      <sz val="18"/>
      <color indexed="81"/>
      <name val="Tahoma"/>
      <family val="2"/>
    </font>
    <font>
      <u/>
      <sz val="18"/>
      <color indexed="12"/>
      <name val="Arial"/>
      <family val="2"/>
    </font>
    <font>
      <u/>
      <sz val="16"/>
      <color indexed="12"/>
      <name val="Arial"/>
      <family val="2"/>
    </font>
    <font>
      <vertAlign val="superscript"/>
      <sz val="1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7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5" fillId="0" borderId="2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4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44" fontId="35" fillId="0" borderId="0" xfId="1" applyNumberFormat="1" applyFont="1" applyFill="1" applyBorder="1" applyAlignment="1">
      <alignment vertical="center"/>
    </xf>
    <xf numFmtId="4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4" fillId="0" borderId="0" xfId="1" applyNumberFormat="1" applyFont="1" applyFill="1" applyBorder="1" applyAlignment="1">
      <alignment vertical="center"/>
    </xf>
    <xf numFmtId="0" fontId="38" fillId="0" borderId="0" xfId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44" fontId="35" fillId="0" borderId="8" xfId="1" applyNumberFormat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0" fontId="34" fillId="0" borderId="1" xfId="7" quotePrefix="1" applyFont="1" applyFill="1" applyBorder="1" applyAlignment="1" applyProtection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1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44" fontId="33" fillId="0" borderId="0" xfId="16" applyFont="1" applyFill="1" applyBorder="1" applyAlignment="1">
      <alignment horizontal="center" vertical="center" wrapText="1"/>
    </xf>
    <xf numFmtId="44" fontId="41" fillId="0" borderId="1" xfId="1" applyNumberFormat="1" applyFont="1" applyFill="1" applyBorder="1" applyAlignment="1">
      <alignment vertical="center"/>
    </xf>
    <xf numFmtId="44" fontId="41" fillId="0" borderId="3" xfId="1" applyNumberFormat="1" applyFont="1" applyFill="1" applyBorder="1" applyAlignment="1">
      <alignment vertical="center"/>
    </xf>
    <xf numFmtId="44" fontId="41" fillId="0" borderId="8" xfId="1" applyNumberFormat="1" applyFont="1" applyFill="1" applyBorder="1" applyAlignment="1">
      <alignment vertical="center"/>
    </xf>
    <xf numFmtId="0" fontId="41" fillId="2" borderId="1" xfId="1" applyFont="1" applyFill="1" applyBorder="1" applyAlignment="1">
      <alignment horizontal="justify" vertical="center" wrapText="1"/>
    </xf>
    <xf numFmtId="11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vertical="center"/>
    </xf>
    <xf numFmtId="0" fontId="41" fillId="2" borderId="1" xfId="0" applyFont="1" applyFill="1" applyBorder="1" applyAlignment="1" applyProtection="1">
      <alignment wrapText="1"/>
      <protection locked="0"/>
    </xf>
    <xf numFmtId="0" fontId="41" fillId="2" borderId="1" xfId="0" applyFont="1" applyFill="1" applyBorder="1" applyProtection="1">
      <protection locked="0"/>
    </xf>
    <xf numFmtId="0" fontId="41" fillId="2" borderId="1" xfId="0" applyFont="1" applyFill="1" applyBorder="1" applyAlignment="1" applyProtection="1">
      <alignment horizontal="center"/>
      <protection locked="0"/>
    </xf>
    <xf numFmtId="0" fontId="39" fillId="0" borderId="2" xfId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horizontal="center" vertical="center"/>
    </xf>
    <xf numFmtId="14" fontId="39" fillId="0" borderId="1" xfId="1" applyNumberFormat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41" fillId="0" borderId="2" xfId="1" applyFont="1" applyFill="1" applyBorder="1" applyAlignment="1">
      <alignment horizontal="center" vertical="center"/>
    </xf>
    <xf numFmtId="0" fontId="41" fillId="0" borderId="1" xfId="1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center" vertical="center" wrapText="1"/>
    </xf>
    <xf numFmtId="44" fontId="41" fillId="0" borderId="1" xfId="16" applyFont="1" applyFill="1" applyBorder="1" applyAlignment="1">
      <alignment horizontal="center" vertical="center"/>
    </xf>
    <xf numFmtId="44" fontId="41" fillId="0" borderId="3" xfId="16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 wrapText="1"/>
    </xf>
    <xf numFmtId="14" fontId="39" fillId="0" borderId="8" xfId="1" applyNumberFormat="1" applyFont="1" applyFill="1" applyBorder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/>
    </xf>
    <xf numFmtId="0" fontId="39" fillId="0" borderId="8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/>
    </xf>
    <xf numFmtId="44" fontId="41" fillId="0" borderId="1" xfId="16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vertical="center"/>
    </xf>
    <xf numFmtId="165" fontId="35" fillId="0" borderId="1" xfId="1" applyNumberFormat="1" applyFont="1" applyFill="1" applyBorder="1" applyAlignment="1">
      <alignment vertical="center" wrapText="1"/>
    </xf>
    <xf numFmtId="165" fontId="41" fillId="0" borderId="3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44" fontId="39" fillId="0" borderId="0" xfId="0" applyNumberFormat="1" applyFont="1" applyProtection="1">
      <protection locked="0"/>
    </xf>
    <xf numFmtId="44" fontId="39" fillId="0" borderId="0" xfId="0" applyNumberFormat="1" applyFont="1" applyAlignment="1" applyProtection="1">
      <alignment vertical="center"/>
      <protection locked="0"/>
    </xf>
    <xf numFmtId="0" fontId="36" fillId="0" borderId="1" xfId="7" quotePrefix="1" applyFont="1" applyBorder="1" applyAlignment="1" applyProtection="1">
      <alignment horizontal="center"/>
    </xf>
    <xf numFmtId="0" fontId="36" fillId="0" borderId="1" xfId="7" applyFont="1" applyBorder="1" applyAlignment="1" applyProtection="1">
      <alignment horizontal="center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vertical="center" wrapText="1"/>
    </xf>
    <xf numFmtId="14" fontId="36" fillId="0" borderId="8" xfId="7" quotePrefix="1" applyNumberFormat="1" applyFont="1" applyFill="1" applyBorder="1" applyAlignment="1" applyProtection="1">
      <alignment horizontal="center" vertical="center" wrapText="1"/>
    </xf>
    <xf numFmtId="44" fontId="41" fillId="0" borderId="8" xfId="16" applyFont="1" applyFill="1" applyBorder="1" applyAlignment="1">
      <alignment horizontal="center" vertical="center" wrapText="1"/>
    </xf>
    <xf numFmtId="165" fontId="41" fillId="0" borderId="8" xfId="1" applyNumberFormat="1" applyFont="1" applyFill="1" applyBorder="1" applyAlignment="1">
      <alignment horizontal="center" vertical="center" wrapText="1"/>
    </xf>
    <xf numFmtId="165" fontId="41" fillId="0" borderId="9" xfId="1" applyNumberFormat="1" applyFont="1" applyFill="1" applyBorder="1" applyAlignment="1">
      <alignment horizontal="center" vertical="center" wrapText="1"/>
    </xf>
    <xf numFmtId="14" fontId="41" fillId="0" borderId="1" xfId="1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 applyProtection="1">
      <alignment horizontal="center" vertical="center"/>
      <protection locked="0"/>
    </xf>
    <xf numFmtId="44" fontId="41" fillId="0" borderId="1" xfId="0" applyNumberFormat="1" applyFont="1" applyBorder="1" applyProtection="1">
      <protection locked="0"/>
    </xf>
    <xf numFmtId="44" fontId="41" fillId="0" borderId="1" xfId="0" applyNumberFormat="1" applyFont="1" applyBorder="1" applyAlignment="1" applyProtection="1">
      <alignment vertical="center"/>
      <protection locked="0"/>
    </xf>
    <xf numFmtId="165" fontId="41" fillId="0" borderId="1" xfId="1" applyNumberFormat="1" applyFont="1" applyFill="1" applyBorder="1" applyAlignment="1">
      <alignment horizontal="center" vertical="center" wrapText="1"/>
    </xf>
    <xf numFmtId="0" fontId="45" fillId="0" borderId="0" xfId="1" applyFont="1" applyFill="1" applyAlignment="1">
      <alignment vertical="center"/>
    </xf>
    <xf numFmtId="165" fontId="10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40" fillId="2" borderId="0" xfId="0" applyFont="1" applyFill="1"/>
    <xf numFmtId="0" fontId="46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justify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49" fillId="0" borderId="0" xfId="1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50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center"/>
    </xf>
    <xf numFmtId="0" fontId="41" fillId="0" borderId="2" xfId="1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41" fillId="0" borderId="10" xfId="1" applyFont="1" applyFill="1" applyBorder="1" applyAlignment="1">
      <alignment horizontal="center" vertical="center" wrapText="1"/>
    </xf>
    <xf numFmtId="14" fontId="41" fillId="0" borderId="11" xfId="1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center" vertical="center"/>
      <protection locked="0"/>
    </xf>
    <xf numFmtId="44" fontId="41" fillId="0" borderId="11" xfId="0" applyNumberFormat="1" applyFont="1" applyBorder="1" applyAlignment="1" applyProtection="1">
      <alignment vertical="center"/>
      <protection locked="0"/>
    </xf>
    <xf numFmtId="44" fontId="41" fillId="0" borderId="11" xfId="0" applyNumberFormat="1" applyFont="1" applyBorder="1" applyProtection="1">
      <protection locked="0"/>
    </xf>
    <xf numFmtId="44" fontId="41" fillId="0" borderId="12" xfId="16" applyFont="1" applyFill="1" applyBorder="1" applyAlignment="1">
      <alignment horizontal="center" vertical="center"/>
    </xf>
    <xf numFmtId="0" fontId="51" fillId="0" borderId="11" xfId="0" applyFont="1" applyBorder="1" applyAlignment="1" applyProtection="1">
      <alignment horizontal="center" vertical="center"/>
      <protection locked="0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justify" wrapText="1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Protection="1">
      <protection locked="0"/>
    </xf>
    <xf numFmtId="165" fontId="41" fillId="0" borderId="1" xfId="1" applyNumberFormat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justify" vertical="center" wrapText="1"/>
    </xf>
    <xf numFmtId="0" fontId="41" fillId="0" borderId="1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44" fontId="35" fillId="0" borderId="1" xfId="16" applyFont="1" applyFill="1" applyBorder="1" applyAlignment="1">
      <alignment horizontal="center" vertical="center" wrapText="1"/>
    </xf>
    <xf numFmtId="165" fontId="35" fillId="0" borderId="15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0" fontId="40" fillId="0" borderId="0" xfId="0" applyFont="1" applyFill="1" applyProtection="1">
      <protection locked="0"/>
    </xf>
    <xf numFmtId="0" fontId="41" fillId="0" borderId="1" xfId="7" applyFont="1" applyFill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left"/>
      <protection locked="0"/>
    </xf>
    <xf numFmtId="0" fontId="41" fillId="0" borderId="11" xfId="0" applyFont="1" applyBorder="1" applyAlignment="1" applyProtection="1">
      <alignment horizontal="left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0" fontId="35" fillId="0" borderId="8" xfId="1" applyFont="1" applyFill="1" applyBorder="1" applyAlignment="1">
      <alignment horizontal="center" vertical="center" wrapText="1"/>
    </xf>
    <xf numFmtId="14" fontId="33" fillId="0" borderId="8" xfId="1" applyNumberFormat="1" applyFont="1" applyFill="1" applyBorder="1" applyAlignment="1">
      <alignment horizontal="center" vertical="center" wrapText="1"/>
    </xf>
    <xf numFmtId="165" fontId="35" fillId="0" borderId="9" xfId="1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10" fillId="3" borderId="0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left" vertical="center" wrapText="1"/>
    </xf>
    <xf numFmtId="0" fontId="41" fillId="2" borderId="1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Fill="1" applyBorder="1" applyAlignment="1">
      <alignment horizontal="center" vertical="center" wrapText="1"/>
    </xf>
    <xf numFmtId="49" fontId="41" fillId="0" borderId="11" xfId="7" applyNumberFormat="1" applyFont="1" applyFill="1" applyBorder="1" applyAlignment="1" applyProtection="1">
      <alignment horizontal="center" vertical="center" wrapText="1"/>
    </xf>
    <xf numFmtId="49" fontId="41" fillId="0" borderId="13" xfId="7" applyNumberFormat="1" applyFont="1" applyFill="1" applyBorder="1" applyAlignment="1" applyProtection="1">
      <alignment horizontal="center" vertical="center" wrapText="1"/>
    </xf>
    <xf numFmtId="49" fontId="41" fillId="0" borderId="14" xfId="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justify" vertical="justify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57" fillId="0" borderId="1" xfId="7" applyFont="1" applyFill="1" applyBorder="1" applyAlignment="1" applyProtection="1">
      <alignment horizontal="center" vertical="center"/>
    </xf>
    <xf numFmtId="0" fontId="58" fillId="2" borderId="11" xfId="7" applyFont="1" applyFill="1" applyBorder="1" applyAlignment="1" applyProtection="1">
      <alignment horizontal="center" vertical="center" wrapText="1"/>
    </xf>
    <xf numFmtId="0" fontId="58" fillId="2" borderId="14" xfId="7" applyFont="1" applyFill="1" applyBorder="1" applyAlignment="1" applyProtection="1">
      <alignment horizontal="center" vertical="center" wrapText="1"/>
    </xf>
    <xf numFmtId="0" fontId="58" fillId="2" borderId="1" xfId="7" applyFont="1" applyFill="1" applyBorder="1" applyAlignment="1" applyProtection="1">
      <alignment horizontal="center" vertical="center" wrapText="1"/>
    </xf>
    <xf numFmtId="0" fontId="58" fillId="2" borderId="11" xfId="7" applyFont="1" applyFill="1" applyBorder="1" applyAlignment="1" applyProtection="1">
      <alignment horizontal="center" vertical="center" wrapText="1"/>
    </xf>
    <xf numFmtId="0" fontId="58" fillId="2" borderId="11" xfId="7" applyFont="1" applyFill="1" applyBorder="1" applyAlignment="1" applyProtection="1">
      <alignment horizontal="center" vertical="center"/>
    </xf>
    <xf numFmtId="0" fontId="58" fillId="2" borderId="14" xfId="7" applyFont="1" applyFill="1" applyBorder="1" applyAlignment="1" applyProtection="1">
      <alignment horizontal="center" vertical="center"/>
    </xf>
    <xf numFmtId="0" fontId="58" fillId="2" borderId="13" xfId="7" applyFont="1" applyFill="1" applyBorder="1" applyAlignment="1" applyProtection="1">
      <alignment horizontal="center" vertical="center"/>
    </xf>
    <xf numFmtId="0" fontId="41" fillId="2" borderId="10" xfId="1" applyFont="1" applyFill="1" applyBorder="1" applyAlignment="1">
      <alignment horizontal="center" vertical="center"/>
    </xf>
    <xf numFmtId="0" fontId="41" fillId="2" borderId="11" xfId="1" applyFont="1" applyFill="1" applyBorder="1" applyAlignment="1">
      <alignment horizontal="center" vertical="center" wrapText="1"/>
    </xf>
    <xf numFmtId="14" fontId="41" fillId="2" borderId="11" xfId="1" applyNumberFormat="1" applyFont="1" applyFill="1" applyBorder="1" applyAlignment="1">
      <alignment horizontal="center" vertical="center" wrapText="1"/>
    </xf>
    <xf numFmtId="0" fontId="41" fillId="0" borderId="11" xfId="7" applyFont="1" applyFill="1" applyBorder="1" applyAlignment="1" applyProtection="1">
      <alignment horizontal="center" vertical="center" wrapText="1"/>
    </xf>
    <xf numFmtId="0" fontId="52" fillId="2" borderId="11" xfId="0" applyFont="1" applyFill="1" applyBorder="1" applyProtection="1">
      <protection locked="0"/>
    </xf>
    <xf numFmtId="0" fontId="41" fillId="2" borderId="11" xfId="0" applyFont="1" applyFill="1" applyBorder="1" applyProtection="1">
      <protection locked="0"/>
    </xf>
    <xf numFmtId="0" fontId="41" fillId="2" borderId="11" xfId="0" applyFont="1" applyFill="1" applyBorder="1" applyAlignment="1" applyProtection="1">
      <alignment wrapText="1"/>
      <protection locked="0"/>
    </xf>
    <xf numFmtId="0" fontId="41" fillId="2" borderId="11" xfId="1" applyFont="1" applyFill="1" applyBorder="1" applyAlignment="1">
      <alignment horizontal="center" vertical="center"/>
    </xf>
    <xf numFmtId="44" fontId="41" fillId="0" borderId="11" xfId="1" applyNumberFormat="1" applyFont="1" applyFill="1" applyBorder="1" applyAlignment="1">
      <alignment vertical="center"/>
    </xf>
    <xf numFmtId="0" fontId="41" fillId="2" borderId="7" xfId="1" applyFont="1" applyFill="1" applyBorder="1" applyAlignment="1">
      <alignment horizontal="center" vertical="center"/>
    </xf>
    <xf numFmtId="0" fontId="41" fillId="2" borderId="8" xfId="1" applyFont="1" applyFill="1" applyBorder="1" applyAlignment="1">
      <alignment horizontal="center" vertical="center" wrapText="1"/>
    </xf>
    <xf numFmtId="14" fontId="41" fillId="2" borderId="8" xfId="1" applyNumberFormat="1" applyFont="1" applyFill="1" applyBorder="1" applyAlignment="1">
      <alignment horizontal="center" vertical="center" wrapText="1"/>
    </xf>
    <xf numFmtId="0" fontId="58" fillId="2" borderId="16" xfId="7" applyFont="1" applyFill="1" applyBorder="1" applyAlignment="1" applyProtection="1">
      <alignment horizontal="center" vertical="center" wrapText="1"/>
    </xf>
    <xf numFmtId="0" fontId="41" fillId="0" borderId="8" xfId="7" applyFont="1" applyFill="1" applyBorder="1" applyAlignment="1" applyProtection="1">
      <alignment horizontal="center" vertical="center" wrapText="1"/>
    </xf>
    <xf numFmtId="0" fontId="52" fillId="2" borderId="8" xfId="0" applyFont="1" applyFill="1" applyBorder="1" applyProtection="1">
      <protection locked="0"/>
    </xf>
    <xf numFmtId="0" fontId="41" fillId="2" borderId="8" xfId="0" applyFont="1" applyFill="1" applyBorder="1" applyProtection="1">
      <protection locked="0"/>
    </xf>
    <xf numFmtId="0" fontId="41" fillId="2" borderId="8" xfId="0" applyFont="1" applyFill="1" applyBorder="1" applyAlignment="1" applyProtection="1">
      <alignment wrapText="1"/>
      <protection locked="0"/>
    </xf>
    <xf numFmtId="0" fontId="41" fillId="2" borderId="8" xfId="1" applyFont="1" applyFill="1" applyBorder="1" applyAlignment="1">
      <alignment horizontal="center" vertical="center"/>
    </xf>
    <xf numFmtId="44" fontId="41" fillId="0" borderId="9" xfId="1" applyNumberFormat="1" applyFont="1" applyFill="1" applyBorder="1" applyAlignment="1">
      <alignment vertical="center"/>
    </xf>
    <xf numFmtId="14" fontId="41" fillId="0" borderId="8" xfId="1" applyNumberFormat="1" applyFont="1" applyFill="1" applyBorder="1" applyAlignment="1">
      <alignment horizontal="center" vertical="center" wrapText="1"/>
    </xf>
    <xf numFmtId="0" fontId="36" fillId="0" borderId="8" xfId="7" quotePrefix="1" applyFont="1" applyBorder="1" applyAlignment="1" applyProtection="1">
      <alignment horizontal="center"/>
    </xf>
    <xf numFmtId="0" fontId="41" fillId="0" borderId="8" xfId="0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horizontal="left" vertical="center"/>
      <protection locked="0"/>
    </xf>
    <xf numFmtId="0" fontId="51" fillId="0" borderId="8" xfId="0" applyFont="1" applyBorder="1" applyAlignment="1" applyProtection="1">
      <alignment horizontal="center" vertical="center"/>
      <protection locked="0"/>
    </xf>
    <xf numFmtId="44" fontId="41" fillId="0" borderId="8" xfId="0" applyNumberFormat="1" applyFont="1" applyBorder="1" applyAlignment="1" applyProtection="1">
      <alignment vertical="center"/>
      <protection locked="0"/>
    </xf>
    <xf numFmtId="44" fontId="41" fillId="0" borderId="8" xfId="0" applyNumberFormat="1" applyFont="1" applyBorder="1" applyProtection="1">
      <protection locked="0"/>
    </xf>
    <xf numFmtId="44" fontId="41" fillId="0" borderId="9" xfId="16" applyFont="1" applyFill="1" applyBorder="1" applyAlignment="1">
      <alignment horizontal="center" vertical="center"/>
    </xf>
    <xf numFmtId="14" fontId="39" fillId="0" borderId="8" xfId="1" quotePrefix="1" applyNumberFormat="1" applyFont="1" applyFill="1" applyBorder="1" applyAlignment="1">
      <alignment horizontal="center" vertical="center" wrapText="1"/>
    </xf>
    <xf numFmtId="165" fontId="39" fillId="0" borderId="8" xfId="1" applyNumberFormat="1" applyFont="1" applyFill="1" applyBorder="1" applyAlignment="1">
      <alignment horizontal="center" vertical="center" wrapText="1"/>
    </xf>
    <xf numFmtId="165" fontId="41" fillId="0" borderId="9" xfId="1" applyNumberFormat="1" applyFont="1" applyFill="1" applyBorder="1" applyAlignment="1">
      <alignment vertical="center"/>
    </xf>
    <xf numFmtId="0" fontId="59" fillId="0" borderId="0" xfId="0" applyFont="1" applyFill="1" applyAlignment="1">
      <alignment horizontal="justify" vertical="justify"/>
    </xf>
  </cellXfs>
  <cellStyles count="1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ipervínculo" xfId="7" builtinId="8"/>
    <cellStyle name="Moneda" xfId="16" builtinId="4"/>
    <cellStyle name="Moneda 2" xfId="9" xr:uid="{00000000-0005-0000-0000-000007000000}"/>
    <cellStyle name="Moneda 3" xfId="10" xr:uid="{00000000-0005-0000-0000-000008000000}"/>
    <cellStyle name="Moneda 4" xfId="8" xr:uid="{00000000-0005-0000-0000-000009000000}"/>
    <cellStyle name="Normal" xfId="0" builtinId="0"/>
    <cellStyle name="Normal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14.pdf" TargetMode="External"/><Relationship Id="rId13" Type="http://schemas.openxmlformats.org/officeDocument/2006/relationships/hyperlink" Target="https://transparencia.mh.gob.sv/downloads/pdf/700-UAIP-IF-2019-11812.pdf" TargetMode="External"/><Relationship Id="rId18" Type="http://schemas.openxmlformats.org/officeDocument/2006/relationships/hyperlink" Target="https://transparencia.mh.gob.sv/downloads/pdf/700-UAIP-IF-2022-13849.pdf" TargetMode="External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23-14098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s://transparencia.mh.gob.sv/downloads/pdf/700-UAIP-IF-2021-13006.pdf" TargetMode="External"/><Relationship Id="rId17" Type="http://schemas.openxmlformats.org/officeDocument/2006/relationships/hyperlink" Target="https://transparencia.mh.gob.sv/downloads/pdf/700-UAIP-IF-2022-13843.pdf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18-10414.pdf" TargetMode="External"/><Relationship Id="rId20" Type="http://schemas.openxmlformats.org/officeDocument/2006/relationships/hyperlink" Target="https://transparencia.mh.gob.sv/downloads/pdf/700-UAIP-IF-2023-14178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s://transparencia.mh.gob.sv/downloads/pdf/700-UAIP-IF-2021-13006.pdf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19-1181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mh.gob.sv/downloads/pdf/700-UAIP-XX-0000-12923.pdf" TargetMode="External"/><Relationship Id="rId19" Type="http://schemas.openxmlformats.org/officeDocument/2006/relationships/hyperlink" Target="https://transparencia.mh.gob.sv/downloads/pdf/700-UAIP-IF-2023-14011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s://transparencia.mh.gob.sv/downloads/pdf/700-UAIP-XX-0000-12923.pdf" TargetMode="External"/><Relationship Id="rId14" Type="http://schemas.openxmlformats.org/officeDocument/2006/relationships/hyperlink" Target="https://transparencia.mh.gob.sv/downloads/pdf/700-UAIP-IF-2019-11811.pdf" TargetMode="External"/><Relationship Id="rId22" Type="http://schemas.openxmlformats.org/officeDocument/2006/relationships/hyperlink" Target="https://transparencia.mh.gob.sv/downloads/pdf/700-UAIP-IF-2023-14099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h.gob.sv/downloads/pdf/700-UAIP-IF-2023-14188.pdf" TargetMode="External"/><Relationship Id="rId18" Type="http://schemas.openxmlformats.org/officeDocument/2006/relationships/hyperlink" Target="https://transparencia.mh.gob.sv/downloads/pdf/700-UAIP-IF-2023-14188.pdf" TargetMode="External"/><Relationship Id="rId26" Type="http://schemas.openxmlformats.org/officeDocument/2006/relationships/hyperlink" Target="https://transparencia.mh.gob.sv/downloads/pdf/700-UAIP-IF-2023-14188.pdf" TargetMode="External"/><Relationship Id="rId39" Type="http://schemas.openxmlformats.org/officeDocument/2006/relationships/hyperlink" Target="https://transparencia.mh.gob.sv/downloads/pdf/700-UAIP-IF-2023-14188.pdf" TargetMode="External"/><Relationship Id="rId21" Type="http://schemas.openxmlformats.org/officeDocument/2006/relationships/hyperlink" Target="https://transparencia.mh.gob.sv/downloads/pdf/700-UAIP-IF-2023-14188.pdf" TargetMode="External"/><Relationship Id="rId34" Type="http://schemas.openxmlformats.org/officeDocument/2006/relationships/hyperlink" Target="https://transparencia.mh.gob.sv/downloads/pdf/700-UAIP-IF-2023-14188.pdf" TargetMode="External"/><Relationship Id="rId7" Type="http://schemas.openxmlformats.org/officeDocument/2006/relationships/hyperlink" Target="https://transparencia.mh.gob.sv/downloads/pdf/700-UAIP-IF-2020-12179.pdf" TargetMode="External"/><Relationship Id="rId2" Type="http://schemas.openxmlformats.org/officeDocument/2006/relationships/hyperlink" Target="https://transparencia.mh.gob.sv/downloads/pdf/700-UAIP-IF-2020-12174.pdf" TargetMode="External"/><Relationship Id="rId16" Type="http://schemas.openxmlformats.org/officeDocument/2006/relationships/hyperlink" Target="https://transparencia.mh.gob.sv/downloads/pdf/700-UAIP-IF-2023-14188.pdf" TargetMode="External"/><Relationship Id="rId20" Type="http://schemas.openxmlformats.org/officeDocument/2006/relationships/hyperlink" Target="https://transparencia.mh.gob.sv/downloads/pdf/700-UAIP-IF-2023-14188.pdf" TargetMode="External"/><Relationship Id="rId29" Type="http://schemas.openxmlformats.org/officeDocument/2006/relationships/hyperlink" Target="https://transparencia.mh.gob.sv/downloads/pdf/700-UAIP-IF-2023-14188.pdf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24" Type="http://schemas.openxmlformats.org/officeDocument/2006/relationships/hyperlink" Target="https://transparencia.mh.gob.sv/downloads/pdf/700-UAIP-IF-2023-14188.pdf" TargetMode="External"/><Relationship Id="rId32" Type="http://schemas.openxmlformats.org/officeDocument/2006/relationships/hyperlink" Target="https://transparencia.mh.gob.sv/downloads/pdf/700-UAIP-IF-2023-14188.pdf" TargetMode="External"/><Relationship Id="rId37" Type="http://schemas.openxmlformats.org/officeDocument/2006/relationships/hyperlink" Target="https://transparencia.mh.gob.sv/downloads/pdf/700-UAIP-IF-2023-14188.pdf" TargetMode="External"/><Relationship Id="rId40" Type="http://schemas.openxmlformats.org/officeDocument/2006/relationships/hyperlink" Target="https://transparencia.mh.gob.sv/downloads/pdf/700-UAIP-IF-2023-14188.pdf" TargetMode="External"/><Relationship Id="rId5" Type="http://schemas.openxmlformats.org/officeDocument/2006/relationships/hyperlink" Target="https://transparencia.mh.gob.sv/downloads/pdf/700-UAIP-IF-2020-12177.pdf" TargetMode="External"/><Relationship Id="rId15" Type="http://schemas.openxmlformats.org/officeDocument/2006/relationships/hyperlink" Target="https://transparencia.mh.gob.sv/downloads/pdf/700-UAIP-IF-2023-14188.pdf" TargetMode="External"/><Relationship Id="rId23" Type="http://schemas.openxmlformats.org/officeDocument/2006/relationships/hyperlink" Target="https://transparencia.mh.gob.sv/downloads/pdf/700-UAIP-IF-2023-14188.pdf" TargetMode="External"/><Relationship Id="rId28" Type="http://schemas.openxmlformats.org/officeDocument/2006/relationships/hyperlink" Target="https://transparencia.mh.gob.sv/downloads/pdf/700-UAIP-IF-2023-14188.pdf" TargetMode="External"/><Relationship Id="rId36" Type="http://schemas.openxmlformats.org/officeDocument/2006/relationships/hyperlink" Target="https://transparencia.mh.gob.sv/downloads/pdf/700-UAIP-IF-2023-14188.pdf" TargetMode="External"/><Relationship Id="rId10" Type="http://schemas.openxmlformats.org/officeDocument/2006/relationships/hyperlink" Target="https://transparencia.mh.gob.sv/downloads/pdf/700-UAIP-IF-2020-12182.pdf" TargetMode="External"/><Relationship Id="rId19" Type="http://schemas.openxmlformats.org/officeDocument/2006/relationships/hyperlink" Target="https://transparencia.mh.gob.sv/downloads/pdf/700-UAIP-IF-2023-14188.pdf" TargetMode="External"/><Relationship Id="rId31" Type="http://schemas.openxmlformats.org/officeDocument/2006/relationships/hyperlink" Target="https://transparencia.mh.gob.sv/downloads/pdf/700-UAIP-IF-2023-14188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Relationship Id="rId14" Type="http://schemas.openxmlformats.org/officeDocument/2006/relationships/hyperlink" Target="https://transparencia.mh.gob.sv/downloads/pdf/700-UAIP-IF-2023-14188.pdf" TargetMode="External"/><Relationship Id="rId22" Type="http://schemas.openxmlformats.org/officeDocument/2006/relationships/hyperlink" Target="https://transparencia.mh.gob.sv/downloads/pdf/700-UAIP-IF-2023-14188.pdf" TargetMode="External"/><Relationship Id="rId27" Type="http://schemas.openxmlformats.org/officeDocument/2006/relationships/hyperlink" Target="https://transparencia.mh.gob.sv/downloads/pdf/700-UAIP-IF-2023-14188.pdf" TargetMode="External"/><Relationship Id="rId30" Type="http://schemas.openxmlformats.org/officeDocument/2006/relationships/hyperlink" Target="https://transparencia.mh.gob.sv/downloads/pdf/700-UAIP-IF-2023-14188.pdf" TargetMode="External"/><Relationship Id="rId35" Type="http://schemas.openxmlformats.org/officeDocument/2006/relationships/hyperlink" Target="https://transparencia.mh.gob.sv/downloads/pdf/700-UAIP-IF-2023-14188.pdf" TargetMode="External"/><Relationship Id="rId8" Type="http://schemas.openxmlformats.org/officeDocument/2006/relationships/hyperlink" Target="https://transparencia.mh.gob.sv/downloads/pdf/700-UAIP-IF-2020-12180.pdf" TargetMode="External"/><Relationship Id="rId3" Type="http://schemas.openxmlformats.org/officeDocument/2006/relationships/hyperlink" Target="https://transparencia.mh.gob.sv/downloads/pdf/700-UAIP-IF-2020-12175.pdf" TargetMode="External"/><Relationship Id="rId12" Type="http://schemas.openxmlformats.org/officeDocument/2006/relationships/hyperlink" Target="https://transparencia.mh.gob.sv/downloads/pdf/700-UAIP-IF-2020-12184.pdf" TargetMode="External"/><Relationship Id="rId17" Type="http://schemas.openxmlformats.org/officeDocument/2006/relationships/hyperlink" Target="https://transparencia.mh.gob.sv/downloads/pdf/700-UAIP-IF-2023-14188.pdf" TargetMode="External"/><Relationship Id="rId25" Type="http://schemas.openxmlformats.org/officeDocument/2006/relationships/hyperlink" Target="https://transparencia.mh.gob.sv/downloads/pdf/700-UAIP-IF-2023-14188.pdf" TargetMode="External"/><Relationship Id="rId33" Type="http://schemas.openxmlformats.org/officeDocument/2006/relationships/hyperlink" Target="https://transparencia.mh.gob.sv/downloads/pdf/700-UAIP-IF-2023-14188.pdf" TargetMode="External"/><Relationship Id="rId38" Type="http://schemas.openxmlformats.org/officeDocument/2006/relationships/hyperlink" Target="https://transparencia.mh.gob.sv/downloads/pdf/700-UAIP-IF-2023-14188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h.gob.sv/downloads/pdf/700-UAIP-IF-2021-12967.pdf" TargetMode="External"/><Relationship Id="rId21" Type="http://schemas.openxmlformats.org/officeDocument/2006/relationships/hyperlink" Target="https://transparencia.mh.gob.sv/downloads/pdf/700-UAIP-IF-2021-12972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63" Type="http://schemas.openxmlformats.org/officeDocument/2006/relationships/hyperlink" Target="https://transparencia.mh.gob.sv/downloads/pdf/700-UAIP-IF-2022-13839.pdf" TargetMode="External"/><Relationship Id="rId68" Type="http://schemas.openxmlformats.org/officeDocument/2006/relationships/hyperlink" Target="https://transparencia.mh.gob.sv/downloads/pdf/700-UAIP-IF-2022-13848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66" Type="http://schemas.openxmlformats.org/officeDocument/2006/relationships/hyperlink" Target="https://transparencia.mh.gob.sv/downloads/pdf/700-UAIP-IF-2022-1383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hyperlink" Target="https://transparencia.mh.gob.sv/downloads/pdf/700-UAIP-IF-2022-13838.pdf" TargetMode="External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64" Type="http://schemas.openxmlformats.org/officeDocument/2006/relationships/hyperlink" Target="https://transparencia.mh.gob.sv/downloads/pdf/700-UAIP-IF-2022-13839.pdf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67" Type="http://schemas.openxmlformats.org/officeDocument/2006/relationships/hyperlink" Target="https://transparencia.mh.gob.sv/downloads/pdf/700-UAIP-IF-2022-13848.pdf" TargetMode="External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62" Type="http://schemas.openxmlformats.org/officeDocument/2006/relationships/hyperlink" Target="https://transparencia.mh.gob.sv/downloads/pdf/700-UAIP-IF-2022-13838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65" Type="http://schemas.openxmlformats.org/officeDocument/2006/relationships/hyperlink" Target="https://transparencia.mh.gob.sv/downloads/pdf/700-UAIP-IF-2022-13839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39" Type="http://schemas.openxmlformats.org/officeDocument/2006/relationships/hyperlink" Target="https://transparencia.mh.gob.sv/downloads/pdf/700-UAIP-IF-2021-12980.pdf" TargetMode="External"/><Relationship Id="rId34" Type="http://schemas.openxmlformats.org/officeDocument/2006/relationships/hyperlink" Target="https://transparencia.mh.gob.sv/downloads/pdf/700-UAIP-IF-2021-1297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X56"/>
  <sheetViews>
    <sheetView showGridLines="0" tabSelected="1" zoomScale="70" zoomScaleNormal="70" workbookViewId="0">
      <pane xSplit="5" ySplit="8" topLeftCell="F9" activePane="bottomRight" state="frozen"/>
      <selection activeCell="B13" sqref="B13:L13"/>
      <selection pane="topRight" activeCell="B13" sqref="B13:L13"/>
      <selection pane="bottomLeft" activeCell="B13" sqref="B13:L13"/>
      <selection pane="bottomRight" activeCell="C9" sqref="C9:C12"/>
    </sheetView>
  </sheetViews>
  <sheetFormatPr baseColWidth="10" defaultRowHeight="15" x14ac:dyDescent="0.25"/>
  <cols>
    <col min="1" max="1" width="11.42578125" style="90"/>
    <col min="2" max="2" width="18.7109375" style="90" customWidth="1"/>
    <col min="3" max="3" width="25.140625" style="90" customWidth="1"/>
    <col min="4" max="4" width="24" style="174" customWidth="1"/>
    <col min="5" max="6" width="33.140625" style="90" customWidth="1"/>
    <col min="7" max="7" width="49.28515625" style="90" customWidth="1"/>
    <col min="8" max="8" width="37.7109375" style="90" hidden="1" customWidth="1"/>
    <col min="9" max="9" width="33.7109375" style="175" customWidth="1"/>
    <col min="10" max="10" width="5.140625" style="176" customWidth="1"/>
    <col min="11" max="11" width="31.42578125" style="90" customWidth="1"/>
    <col min="12" max="12" width="28.85546875" style="90" customWidth="1"/>
    <col min="13" max="13" width="26.85546875" style="90" bestFit="1" customWidth="1"/>
    <col min="14" max="14" width="18.140625" style="90" hidden="1" customWidth="1"/>
    <col min="15" max="15" width="20" style="90" hidden="1" customWidth="1"/>
    <col min="16" max="16" width="18.140625" style="90" hidden="1" customWidth="1"/>
    <col min="17" max="17" width="11.85546875" style="90" hidden="1" customWidth="1"/>
    <col min="18" max="18" width="11.5703125" style="90" hidden="1" customWidth="1"/>
    <col min="19" max="19" width="15.28515625" style="90" hidden="1" customWidth="1"/>
    <col min="20" max="20" width="19.7109375" style="90" hidden="1" customWidth="1"/>
    <col min="21" max="21" width="19.42578125" style="90" hidden="1" customWidth="1"/>
    <col min="22" max="27" width="11.42578125" style="90" hidden="1" customWidth="1"/>
    <col min="28" max="28" width="44.42578125" style="90" hidden="1" customWidth="1"/>
    <col min="29" max="29" width="42.140625" style="90" customWidth="1"/>
    <col min="30" max="31" width="11.42578125" style="90"/>
    <col min="32" max="32" width="6.140625" style="90" customWidth="1"/>
    <col min="33" max="37" width="11.42578125" style="90" hidden="1" customWidth="1"/>
    <col min="38" max="38" width="0.7109375" style="90" customWidth="1"/>
    <col min="39" max="45" width="11.42578125" style="90" hidden="1" customWidth="1"/>
    <col min="46" max="46" width="7.85546875" style="90" hidden="1" customWidth="1"/>
    <col min="47" max="50" width="11.42578125" style="90" hidden="1" customWidth="1"/>
    <col min="51" max="16384" width="11.42578125" style="90"/>
  </cols>
  <sheetData>
    <row r="1" spans="2:31" ht="23.25" x14ac:dyDescent="0.25">
      <c r="B1" s="45" t="s">
        <v>0</v>
      </c>
      <c r="C1" s="46"/>
      <c r="D1" s="138"/>
      <c r="E1" s="47"/>
      <c r="F1" s="47"/>
      <c r="G1" s="48"/>
      <c r="H1" s="49"/>
      <c r="I1" s="141"/>
      <c r="J1" s="49"/>
      <c r="K1" s="47"/>
      <c r="L1" s="163"/>
      <c r="M1" s="47"/>
      <c r="N1" s="87"/>
      <c r="O1" s="87"/>
      <c r="P1" s="87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2:31" ht="23.25" x14ac:dyDescent="0.25">
      <c r="B2" s="45" t="s">
        <v>1</v>
      </c>
      <c r="C2" s="46"/>
      <c r="D2" s="138"/>
      <c r="E2" s="47"/>
      <c r="F2" s="47"/>
      <c r="G2" s="52"/>
      <c r="H2" s="49"/>
      <c r="I2" s="141"/>
      <c r="J2" s="49"/>
      <c r="K2" s="47"/>
      <c r="L2" s="47"/>
      <c r="M2" s="47"/>
      <c r="N2" s="87"/>
      <c r="O2" s="87"/>
      <c r="P2" s="87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23.25" x14ac:dyDescent="0.25">
      <c r="B3" s="46"/>
      <c r="C3" s="46"/>
      <c r="D3" s="138"/>
      <c r="E3" s="47"/>
      <c r="F3" s="47"/>
      <c r="G3" s="52"/>
      <c r="H3" s="49"/>
      <c r="I3" s="141"/>
      <c r="J3" s="49"/>
      <c r="K3" s="47"/>
      <c r="L3" s="47"/>
      <c r="M3" s="47"/>
      <c r="N3" s="87"/>
      <c r="O3" s="87"/>
      <c r="P3" s="8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25.5" x14ac:dyDescent="0.25">
      <c r="B4" s="234" t="s">
        <v>305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87"/>
      <c r="O4" s="87"/>
      <c r="P4" s="87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2:31" ht="25.5" x14ac:dyDescent="0.25">
      <c r="B5" s="234" t="s">
        <v>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87"/>
      <c r="O5" s="87"/>
      <c r="P5" s="87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2:31" ht="23.25" x14ac:dyDescent="0.25">
      <c r="B6" s="53" t="s">
        <v>3</v>
      </c>
      <c r="C6" s="54"/>
      <c r="D6" s="139"/>
      <c r="E6" s="55"/>
      <c r="F6" s="55"/>
      <c r="G6" s="47"/>
      <c r="H6" s="56"/>
      <c r="I6" s="142"/>
      <c r="J6" s="56"/>
      <c r="K6" s="57"/>
      <c r="L6" s="57"/>
      <c r="M6" s="57"/>
      <c r="N6" s="87"/>
      <c r="O6" s="87"/>
      <c r="P6" s="87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2:31" ht="16.5" customHeight="1" thickBot="1" x14ac:dyDescent="0.3">
      <c r="B7" s="58"/>
      <c r="C7" s="59"/>
      <c r="D7" s="140"/>
      <c r="E7" s="60"/>
      <c r="F7" s="60"/>
      <c r="G7" s="61"/>
      <c r="H7" s="62"/>
      <c r="I7" s="143"/>
      <c r="J7" s="62"/>
      <c r="K7" s="63"/>
      <c r="L7" s="63"/>
      <c r="M7" s="63"/>
      <c r="N7" s="87"/>
      <c r="O7" s="87"/>
      <c r="P7" s="87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2:31" ht="98.25" customHeight="1" x14ac:dyDescent="0.25">
      <c r="B8" s="148" t="s">
        <v>4</v>
      </c>
      <c r="C8" s="149" t="s">
        <v>5</v>
      </c>
      <c r="D8" s="149" t="s">
        <v>6</v>
      </c>
      <c r="E8" s="149" t="s">
        <v>7</v>
      </c>
      <c r="F8" s="149" t="s">
        <v>297</v>
      </c>
      <c r="G8" s="149" t="s">
        <v>8</v>
      </c>
      <c r="H8" s="149" t="s">
        <v>9</v>
      </c>
      <c r="I8" s="149" t="s">
        <v>10</v>
      </c>
      <c r="J8" s="149"/>
      <c r="K8" s="149" t="s">
        <v>11</v>
      </c>
      <c r="L8" s="149" t="s">
        <v>307</v>
      </c>
      <c r="M8" s="150" t="s">
        <v>12</v>
      </c>
      <c r="N8" s="87"/>
      <c r="O8" s="87"/>
      <c r="P8" s="87"/>
      <c r="Q8" s="67" t="s">
        <v>13</v>
      </c>
      <c r="R8" s="67" t="s">
        <v>14</v>
      </c>
      <c r="S8" s="22"/>
      <c r="T8" s="22"/>
      <c r="U8" s="22"/>
      <c r="V8" s="22"/>
      <c r="W8" s="22"/>
      <c r="X8" s="22"/>
      <c r="Y8" s="22"/>
      <c r="Z8" s="22"/>
      <c r="AA8" s="22"/>
      <c r="AB8" s="31"/>
      <c r="AC8" s="22"/>
      <c r="AD8" s="22"/>
      <c r="AE8" s="22"/>
    </row>
    <row r="9" spans="2:31" ht="23.25" x14ac:dyDescent="0.25">
      <c r="B9" s="235">
        <v>1</v>
      </c>
      <c r="C9" s="236" t="s">
        <v>15</v>
      </c>
      <c r="D9" s="237">
        <v>35767</v>
      </c>
      <c r="E9" s="251" t="s">
        <v>16</v>
      </c>
      <c r="F9" s="242">
        <v>24119002</v>
      </c>
      <c r="G9" s="238" t="s">
        <v>17</v>
      </c>
      <c r="H9" s="239" t="s">
        <v>18</v>
      </c>
      <c r="I9" s="239" t="s">
        <v>19</v>
      </c>
      <c r="J9" s="239"/>
      <c r="K9" s="240">
        <v>373714.28</v>
      </c>
      <c r="L9" s="240">
        <v>336342.85</v>
      </c>
      <c r="M9" s="241">
        <f>SUM(K9-L9)</f>
        <v>37371.430000000051</v>
      </c>
      <c r="N9" s="164"/>
      <c r="O9" s="165"/>
      <c r="P9" s="165"/>
      <c r="Q9" s="166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233" t="s">
        <v>299</v>
      </c>
      <c r="AC9" s="167"/>
      <c r="AD9" s="167"/>
      <c r="AE9" s="167"/>
    </row>
    <row r="10" spans="2:31" ht="23.25" x14ac:dyDescent="0.25">
      <c r="B10" s="235"/>
      <c r="C10" s="236"/>
      <c r="D10" s="237"/>
      <c r="E10" s="251" t="s">
        <v>20</v>
      </c>
      <c r="F10" s="243"/>
      <c r="G10" s="238"/>
      <c r="H10" s="239"/>
      <c r="I10" s="239"/>
      <c r="J10" s="239"/>
      <c r="K10" s="240"/>
      <c r="L10" s="240"/>
      <c r="M10" s="241"/>
      <c r="N10" s="164"/>
      <c r="O10" s="165"/>
      <c r="P10" s="165"/>
      <c r="Q10" s="166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233"/>
      <c r="AC10" s="167"/>
      <c r="AD10" s="167"/>
      <c r="AE10" s="167"/>
    </row>
    <row r="11" spans="2:31" ht="23.25" x14ac:dyDescent="0.25">
      <c r="B11" s="235"/>
      <c r="C11" s="236"/>
      <c r="D11" s="237"/>
      <c r="E11" s="251" t="s">
        <v>21</v>
      </c>
      <c r="F11" s="243"/>
      <c r="G11" s="238"/>
      <c r="H11" s="239"/>
      <c r="I11" s="239"/>
      <c r="J11" s="239"/>
      <c r="K11" s="240"/>
      <c r="L11" s="240"/>
      <c r="M11" s="241"/>
      <c r="N11" s="164"/>
      <c r="O11" s="165"/>
      <c r="P11" s="165"/>
      <c r="Q11" s="166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233"/>
      <c r="AC11" s="167"/>
      <c r="AD11" s="167"/>
      <c r="AE11" s="167"/>
    </row>
    <row r="12" spans="2:31" ht="26.25" customHeight="1" x14ac:dyDescent="0.25">
      <c r="B12" s="235"/>
      <c r="C12" s="236"/>
      <c r="D12" s="237"/>
      <c r="E12" s="251" t="s">
        <v>22</v>
      </c>
      <c r="F12" s="244"/>
      <c r="G12" s="238"/>
      <c r="H12" s="239"/>
      <c r="I12" s="239"/>
      <c r="J12" s="239"/>
      <c r="K12" s="240"/>
      <c r="L12" s="240"/>
      <c r="M12" s="241"/>
      <c r="N12" s="164"/>
      <c r="O12" s="165"/>
      <c r="P12" s="165"/>
      <c r="Q12" s="166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233"/>
      <c r="AC12" s="167"/>
      <c r="AD12" s="167"/>
      <c r="AE12" s="167"/>
    </row>
    <row r="13" spans="2:31" ht="30" customHeight="1" x14ac:dyDescent="0.25">
      <c r="B13" s="197">
        <v>1</v>
      </c>
      <c r="C13" s="198" t="s">
        <v>23</v>
      </c>
      <c r="D13" s="199">
        <v>38340</v>
      </c>
      <c r="E13" s="251" t="s">
        <v>24</v>
      </c>
      <c r="F13" s="220">
        <v>24119004</v>
      </c>
      <c r="G13" s="112" t="s">
        <v>46</v>
      </c>
      <c r="H13" s="200" t="s">
        <v>25</v>
      </c>
      <c r="I13" s="200" t="s">
        <v>47</v>
      </c>
      <c r="J13" s="200"/>
      <c r="K13" s="211">
        <v>307612.81</v>
      </c>
      <c r="L13" s="201">
        <v>276851.53000000003</v>
      </c>
      <c r="M13" s="202">
        <f t="shared" ref="M13:M16" si="0">SUM(K13-L13)</f>
        <v>30761.27999999997</v>
      </c>
      <c r="N13" s="164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233"/>
      <c r="AC13" s="22"/>
      <c r="AD13" s="22"/>
    </row>
    <row r="14" spans="2:31" ht="30" customHeight="1" x14ac:dyDescent="0.25">
      <c r="B14" s="197">
        <v>1</v>
      </c>
      <c r="C14" s="198" t="s">
        <v>23</v>
      </c>
      <c r="D14" s="199">
        <v>38340</v>
      </c>
      <c r="E14" s="251" t="s">
        <v>26</v>
      </c>
      <c r="F14" s="220">
        <v>24119004</v>
      </c>
      <c r="G14" s="212" t="s">
        <v>292</v>
      </c>
      <c r="H14" s="213" t="s">
        <v>25</v>
      </c>
      <c r="I14" s="213" t="s">
        <v>48</v>
      </c>
      <c r="J14" s="213"/>
      <c r="K14" s="211">
        <v>574030.55000000005</v>
      </c>
      <c r="L14" s="208">
        <v>516627.49</v>
      </c>
      <c r="M14" s="209">
        <f t="shared" si="0"/>
        <v>57403.060000000056</v>
      </c>
      <c r="N14" s="164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233"/>
      <c r="AC14" s="22"/>
      <c r="AD14" s="169"/>
    </row>
    <row r="15" spans="2:31" ht="21.75" x14ac:dyDescent="0.25">
      <c r="B15" s="197">
        <v>1</v>
      </c>
      <c r="C15" s="198" t="s">
        <v>27</v>
      </c>
      <c r="D15" s="199">
        <v>39898</v>
      </c>
      <c r="E15" s="249" t="s">
        <v>28</v>
      </c>
      <c r="F15" s="220">
        <v>24119004</v>
      </c>
      <c r="G15" s="112" t="s">
        <v>292</v>
      </c>
      <c r="H15" s="200" t="s">
        <v>25</v>
      </c>
      <c r="I15" s="113" t="s">
        <v>30</v>
      </c>
      <c r="J15" s="113"/>
      <c r="K15" s="211">
        <v>540705.04</v>
      </c>
      <c r="L15" s="201">
        <v>486634.54</v>
      </c>
      <c r="M15" s="202">
        <f t="shared" si="0"/>
        <v>54070.500000000058</v>
      </c>
      <c r="N15" s="164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233"/>
      <c r="AC15" s="22"/>
      <c r="AD15" s="22"/>
    </row>
    <row r="16" spans="2:31" ht="21.75" customHeight="1" x14ac:dyDescent="0.25">
      <c r="B16" s="197">
        <v>1</v>
      </c>
      <c r="C16" s="198" t="s">
        <v>27</v>
      </c>
      <c r="D16" s="199">
        <v>39898</v>
      </c>
      <c r="E16" s="250"/>
      <c r="F16" s="220">
        <v>24119004</v>
      </c>
      <c r="G16" s="112" t="s">
        <v>29</v>
      </c>
      <c r="H16" s="200" t="s">
        <v>25</v>
      </c>
      <c r="I16" s="113" t="s">
        <v>30</v>
      </c>
      <c r="J16" s="113"/>
      <c r="K16" s="228">
        <v>563615.6</v>
      </c>
      <c r="L16" s="201">
        <v>507254.04</v>
      </c>
      <c r="M16" s="202">
        <f t="shared" si="0"/>
        <v>56361.56</v>
      </c>
      <c r="N16" s="164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233"/>
      <c r="AC16" s="22"/>
      <c r="AD16" s="22"/>
    </row>
    <row r="17" spans="2:29" ht="76.5" customHeight="1" x14ac:dyDescent="0.25">
      <c r="B17" s="152">
        <v>1</v>
      </c>
      <c r="C17" s="200" t="s">
        <v>36</v>
      </c>
      <c r="D17" s="199" t="s">
        <v>37</v>
      </c>
      <c r="E17" s="249" t="s">
        <v>31</v>
      </c>
      <c r="F17" s="220">
        <v>24119004</v>
      </c>
      <c r="G17" s="112" t="s">
        <v>32</v>
      </c>
      <c r="H17" s="200" t="s">
        <v>25</v>
      </c>
      <c r="I17" s="112" t="s">
        <v>33</v>
      </c>
      <c r="J17" s="200" t="s">
        <v>44</v>
      </c>
      <c r="K17" s="153">
        <v>106127.45</v>
      </c>
      <c r="L17" s="109">
        <v>91380.100999999995</v>
      </c>
      <c r="M17" s="202">
        <f t="shared" ref="M17:M45" si="1">SUM(K17-L17)</f>
        <v>14747.349000000002</v>
      </c>
      <c r="N17" s="164"/>
      <c r="O17" s="164"/>
      <c r="P17" s="164"/>
      <c r="Q17" s="170"/>
      <c r="R17" s="171"/>
      <c r="S17" s="168"/>
      <c r="T17" s="168"/>
      <c r="U17" s="168"/>
      <c r="V17" s="168"/>
      <c r="W17" s="168"/>
      <c r="X17" s="168"/>
      <c r="Y17" s="168"/>
      <c r="Z17" s="168"/>
      <c r="AA17" s="168"/>
      <c r="AB17" s="91"/>
      <c r="AC17" s="172"/>
    </row>
    <row r="18" spans="2:29" ht="70.5" customHeight="1" x14ac:dyDescent="0.25">
      <c r="B18" s="152">
        <v>1</v>
      </c>
      <c r="C18" s="200" t="s">
        <v>36</v>
      </c>
      <c r="D18" s="199" t="s">
        <v>37</v>
      </c>
      <c r="E18" s="250"/>
      <c r="F18" s="220">
        <v>24119004</v>
      </c>
      <c r="G18" s="112" t="s">
        <v>32</v>
      </c>
      <c r="H18" s="200" t="s">
        <v>25</v>
      </c>
      <c r="I18" s="112" t="s">
        <v>33</v>
      </c>
      <c r="J18" s="200" t="s">
        <v>44</v>
      </c>
      <c r="K18" s="153">
        <v>106127.45</v>
      </c>
      <c r="L18" s="109">
        <v>91380.100999999995</v>
      </c>
      <c r="M18" s="202">
        <f t="shared" ref="M18" si="2">SUM(K18-L18)</f>
        <v>14747.349000000002</v>
      </c>
      <c r="N18" s="164"/>
      <c r="O18" s="164"/>
      <c r="P18" s="164"/>
      <c r="Q18" s="170"/>
      <c r="R18" s="171"/>
      <c r="S18" s="168"/>
      <c r="T18" s="168"/>
      <c r="U18" s="168"/>
      <c r="V18" s="168"/>
      <c r="W18" s="168"/>
      <c r="X18" s="168"/>
      <c r="Y18" s="168"/>
      <c r="Z18" s="168"/>
      <c r="AA18" s="168"/>
      <c r="AB18" s="91"/>
      <c r="AC18" s="172"/>
    </row>
    <row r="19" spans="2:29" ht="48.75" customHeight="1" x14ac:dyDescent="0.25">
      <c r="B19" s="197">
        <v>1</v>
      </c>
      <c r="C19" s="200" t="s">
        <v>38</v>
      </c>
      <c r="D19" s="200" t="s">
        <v>39</v>
      </c>
      <c r="E19" s="253" t="s">
        <v>40</v>
      </c>
      <c r="F19" s="220">
        <v>24117001</v>
      </c>
      <c r="G19" s="114" t="s">
        <v>41</v>
      </c>
      <c r="H19" s="200" t="s">
        <v>42</v>
      </c>
      <c r="I19" s="200" t="s">
        <v>43</v>
      </c>
      <c r="J19" s="198" t="s">
        <v>44</v>
      </c>
      <c r="K19" s="109">
        <v>53263.68</v>
      </c>
      <c r="L19" s="109">
        <v>22458.300999999999</v>
      </c>
      <c r="M19" s="110">
        <f t="shared" si="1"/>
        <v>30805.379000000001</v>
      </c>
      <c r="N19" s="164"/>
      <c r="O19" s="164"/>
      <c r="P19" s="164"/>
      <c r="Q19" s="100"/>
      <c r="R19" s="101"/>
      <c r="S19" s="168"/>
      <c r="T19" s="168"/>
      <c r="U19" s="168"/>
      <c r="V19" s="168"/>
      <c r="W19" s="168"/>
      <c r="X19" s="168"/>
      <c r="Y19" s="168"/>
      <c r="Z19" s="168"/>
      <c r="AA19" s="168"/>
      <c r="AB19" s="91"/>
      <c r="AC19" s="173"/>
    </row>
    <row r="20" spans="2:29" ht="60" customHeight="1" x14ac:dyDescent="0.25">
      <c r="B20" s="197">
        <v>1</v>
      </c>
      <c r="C20" s="200" t="s">
        <v>38</v>
      </c>
      <c r="D20" s="200" t="s">
        <v>39</v>
      </c>
      <c r="E20" s="255"/>
      <c r="F20" s="220">
        <v>24117001</v>
      </c>
      <c r="G20" s="114" t="s">
        <v>41</v>
      </c>
      <c r="H20" s="200" t="s">
        <v>42</v>
      </c>
      <c r="I20" s="200" t="s">
        <v>43</v>
      </c>
      <c r="J20" s="198" t="s">
        <v>44</v>
      </c>
      <c r="K20" s="109">
        <v>53263.68</v>
      </c>
      <c r="L20" s="109">
        <v>22458.300999999999</v>
      </c>
      <c r="M20" s="110">
        <f t="shared" si="1"/>
        <v>30805.379000000001</v>
      </c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91"/>
      <c r="AC20" s="173"/>
    </row>
    <row r="21" spans="2:29" ht="65.25" customHeight="1" x14ac:dyDescent="0.25">
      <c r="B21" s="197">
        <v>1</v>
      </c>
      <c r="C21" s="200" t="s">
        <v>38</v>
      </c>
      <c r="D21" s="200" t="s">
        <v>39</v>
      </c>
      <c r="E21" s="255"/>
      <c r="F21" s="220">
        <v>24117001</v>
      </c>
      <c r="G21" s="114" t="s">
        <v>41</v>
      </c>
      <c r="H21" s="200" t="s">
        <v>42</v>
      </c>
      <c r="I21" s="200" t="s">
        <v>43</v>
      </c>
      <c r="J21" s="198" t="s">
        <v>44</v>
      </c>
      <c r="K21" s="109">
        <v>53547.75</v>
      </c>
      <c r="L21" s="109">
        <v>22578.080999999998</v>
      </c>
      <c r="M21" s="110">
        <f t="shared" si="1"/>
        <v>30969.669000000002</v>
      </c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91"/>
      <c r="AC21" s="173"/>
    </row>
    <row r="22" spans="2:29" ht="48.75" customHeight="1" x14ac:dyDescent="0.25">
      <c r="B22" s="197">
        <v>1</v>
      </c>
      <c r="C22" s="200" t="s">
        <v>38</v>
      </c>
      <c r="D22" s="200" t="s">
        <v>39</v>
      </c>
      <c r="E22" s="254"/>
      <c r="F22" s="220">
        <v>24117001</v>
      </c>
      <c r="G22" s="114" t="s">
        <v>41</v>
      </c>
      <c r="H22" s="200" t="s">
        <v>42</v>
      </c>
      <c r="I22" s="200" t="s">
        <v>43</v>
      </c>
      <c r="J22" s="198" t="s">
        <v>44</v>
      </c>
      <c r="K22" s="109">
        <v>50439.6</v>
      </c>
      <c r="L22" s="109">
        <v>21267.545999999998</v>
      </c>
      <c r="M22" s="110">
        <f t="shared" si="1"/>
        <v>29172.054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218"/>
      <c r="AC22" s="173"/>
    </row>
    <row r="23" spans="2:29" ht="59.25" customHeight="1" x14ac:dyDescent="0.3">
      <c r="B23" s="197">
        <v>1</v>
      </c>
      <c r="C23" s="200" t="s">
        <v>54</v>
      </c>
      <c r="D23" s="199">
        <v>43817</v>
      </c>
      <c r="E23" s="251" t="s">
        <v>55</v>
      </c>
      <c r="F23" s="220">
        <v>24119004</v>
      </c>
      <c r="G23" s="115" t="s">
        <v>50</v>
      </c>
      <c r="H23" s="116" t="s">
        <v>49</v>
      </c>
      <c r="I23" s="115" t="s">
        <v>57</v>
      </c>
      <c r="J23" s="198"/>
      <c r="K23" s="109">
        <v>84404.5</v>
      </c>
      <c r="L23" s="109">
        <v>57566.180999999997</v>
      </c>
      <c r="M23" s="110">
        <f t="shared" si="1"/>
        <v>26838.319000000003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218"/>
      <c r="AC23" s="173"/>
    </row>
    <row r="24" spans="2:29" ht="48.75" customHeight="1" x14ac:dyDescent="0.3">
      <c r="B24" s="197">
        <v>1</v>
      </c>
      <c r="C24" s="200" t="s">
        <v>54</v>
      </c>
      <c r="D24" s="199">
        <v>43817</v>
      </c>
      <c r="E24" s="251" t="s">
        <v>55</v>
      </c>
      <c r="F24" s="220">
        <v>24119004</v>
      </c>
      <c r="G24" s="115" t="s">
        <v>50</v>
      </c>
      <c r="H24" s="116" t="s">
        <v>49</v>
      </c>
      <c r="I24" s="115" t="s">
        <v>57</v>
      </c>
      <c r="J24" s="198"/>
      <c r="K24" s="109">
        <v>84404.5</v>
      </c>
      <c r="L24" s="109">
        <v>57566.180999999997</v>
      </c>
      <c r="M24" s="110">
        <f t="shared" si="1"/>
        <v>26838.319000000003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218"/>
      <c r="AC24" s="173"/>
    </row>
    <row r="25" spans="2:29" ht="48.75" customHeight="1" x14ac:dyDescent="0.3">
      <c r="B25" s="197">
        <v>1</v>
      </c>
      <c r="C25" s="200" t="s">
        <v>53</v>
      </c>
      <c r="D25" s="199">
        <v>43817</v>
      </c>
      <c r="E25" s="251" t="s">
        <v>56</v>
      </c>
      <c r="F25" s="220">
        <v>24119004</v>
      </c>
      <c r="G25" s="116" t="s">
        <v>52</v>
      </c>
      <c r="H25" s="116" t="s">
        <v>51</v>
      </c>
      <c r="I25" s="115" t="s">
        <v>58</v>
      </c>
      <c r="J25" s="198"/>
      <c r="K25" s="109">
        <v>66668.509999999995</v>
      </c>
      <c r="L25" s="109">
        <v>45469.750999999997</v>
      </c>
      <c r="M25" s="110">
        <f t="shared" si="1"/>
        <v>21198.758999999998</v>
      </c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219"/>
      <c r="AC25" s="173"/>
    </row>
    <row r="26" spans="2:29" ht="48.75" customHeight="1" x14ac:dyDescent="0.3">
      <c r="B26" s="197">
        <v>1</v>
      </c>
      <c r="C26" s="200" t="s">
        <v>99</v>
      </c>
      <c r="D26" s="199">
        <v>44180</v>
      </c>
      <c r="E26" s="251" t="s">
        <v>98</v>
      </c>
      <c r="F26" s="220">
        <v>24119002</v>
      </c>
      <c r="G26" s="116" t="s">
        <v>95</v>
      </c>
      <c r="H26" s="116" t="s">
        <v>96</v>
      </c>
      <c r="I26" s="115" t="s">
        <v>97</v>
      </c>
      <c r="J26" s="198" t="s">
        <v>44</v>
      </c>
      <c r="K26" s="109">
        <v>60134.48</v>
      </c>
      <c r="L26" s="109">
        <v>30248.466</v>
      </c>
      <c r="M26" s="110">
        <f t="shared" si="1"/>
        <v>29886.014000000003</v>
      </c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219"/>
      <c r="AC26" s="173"/>
    </row>
    <row r="27" spans="2:29" ht="92.1" customHeight="1" x14ac:dyDescent="0.3">
      <c r="B27" s="197">
        <v>1</v>
      </c>
      <c r="C27" s="200" t="s">
        <v>99</v>
      </c>
      <c r="D27" s="199">
        <v>44180</v>
      </c>
      <c r="E27" s="251" t="s">
        <v>98</v>
      </c>
      <c r="F27" s="220">
        <v>24119002</v>
      </c>
      <c r="G27" s="116" t="s">
        <v>93</v>
      </c>
      <c r="H27" s="117" t="s">
        <v>34</v>
      </c>
      <c r="I27" s="115" t="s">
        <v>94</v>
      </c>
      <c r="J27" s="198" t="s">
        <v>44</v>
      </c>
      <c r="K27" s="109">
        <v>52348.88</v>
      </c>
      <c r="L27" s="109">
        <v>26332.203000000001</v>
      </c>
      <c r="M27" s="110">
        <f t="shared" si="1"/>
        <v>26016.676999999996</v>
      </c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219"/>
      <c r="AC27" s="173"/>
    </row>
    <row r="28" spans="2:29" ht="92.1" customHeight="1" x14ac:dyDescent="0.3">
      <c r="B28" s="197">
        <v>1</v>
      </c>
      <c r="C28" s="200" t="s">
        <v>99</v>
      </c>
      <c r="D28" s="199">
        <v>44180</v>
      </c>
      <c r="E28" s="251" t="s">
        <v>98</v>
      </c>
      <c r="F28" s="220">
        <v>24119002</v>
      </c>
      <c r="G28" s="116" t="s">
        <v>93</v>
      </c>
      <c r="H28" s="117" t="s">
        <v>34</v>
      </c>
      <c r="I28" s="115" t="s">
        <v>94</v>
      </c>
      <c r="J28" s="198" t="s">
        <v>44</v>
      </c>
      <c r="K28" s="109">
        <v>51692.19</v>
      </c>
      <c r="L28" s="109">
        <v>26001.879000000001</v>
      </c>
      <c r="M28" s="110">
        <f t="shared" si="1"/>
        <v>25690.311000000002</v>
      </c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219"/>
      <c r="AC28" s="173"/>
    </row>
    <row r="29" spans="2:29" ht="92.1" customHeight="1" x14ac:dyDescent="0.3">
      <c r="B29" s="197">
        <v>1</v>
      </c>
      <c r="C29" s="200" t="s">
        <v>99</v>
      </c>
      <c r="D29" s="199">
        <v>44180</v>
      </c>
      <c r="E29" s="251" t="s">
        <v>98</v>
      </c>
      <c r="F29" s="220">
        <v>24119002</v>
      </c>
      <c r="G29" s="116" t="s">
        <v>93</v>
      </c>
      <c r="H29" s="117" t="s">
        <v>34</v>
      </c>
      <c r="I29" s="115" t="s">
        <v>94</v>
      </c>
      <c r="J29" s="198" t="s">
        <v>44</v>
      </c>
      <c r="K29" s="109">
        <v>51497.61</v>
      </c>
      <c r="L29" s="109">
        <v>25904.004000000001</v>
      </c>
      <c r="M29" s="110">
        <f t="shared" si="1"/>
        <v>25593.606</v>
      </c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219"/>
      <c r="AC29" s="173"/>
    </row>
    <row r="30" spans="2:29" ht="92.1" customHeight="1" x14ac:dyDescent="0.3">
      <c r="B30" s="197">
        <v>1</v>
      </c>
      <c r="C30" s="200" t="s">
        <v>99</v>
      </c>
      <c r="D30" s="199">
        <v>44180</v>
      </c>
      <c r="E30" s="251" t="s">
        <v>98</v>
      </c>
      <c r="F30" s="220">
        <v>24119002</v>
      </c>
      <c r="G30" s="116" t="s">
        <v>93</v>
      </c>
      <c r="H30" s="117" t="s">
        <v>34</v>
      </c>
      <c r="I30" s="115" t="s">
        <v>94</v>
      </c>
      <c r="J30" s="198" t="s">
        <v>298</v>
      </c>
      <c r="K30" s="109">
        <v>51084.13</v>
      </c>
      <c r="L30" s="109">
        <v>25696.019</v>
      </c>
      <c r="M30" s="110">
        <f t="shared" si="1"/>
        <v>25388.110999999997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219"/>
      <c r="AC30" s="173"/>
    </row>
    <row r="31" spans="2:29" ht="92.1" customHeight="1" x14ac:dyDescent="0.3">
      <c r="B31" s="197">
        <v>1</v>
      </c>
      <c r="C31" s="200" t="s">
        <v>99</v>
      </c>
      <c r="D31" s="199">
        <v>44180</v>
      </c>
      <c r="E31" s="251" t="s">
        <v>98</v>
      </c>
      <c r="F31" s="220">
        <v>24119002</v>
      </c>
      <c r="G31" s="116" t="s">
        <v>93</v>
      </c>
      <c r="H31" s="117" t="s">
        <v>34</v>
      </c>
      <c r="I31" s="115" t="s">
        <v>94</v>
      </c>
      <c r="J31" s="198" t="s">
        <v>44</v>
      </c>
      <c r="K31" s="109">
        <v>50524.73</v>
      </c>
      <c r="L31" s="109">
        <v>25414.633000000002</v>
      </c>
      <c r="M31" s="110">
        <f t="shared" si="1"/>
        <v>25110.097000000002</v>
      </c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7"/>
      <c r="AC31" s="173"/>
    </row>
    <row r="32" spans="2:29" ht="92.1" customHeight="1" x14ac:dyDescent="0.3">
      <c r="B32" s="197">
        <v>1</v>
      </c>
      <c r="C32" s="200" t="s">
        <v>99</v>
      </c>
      <c r="D32" s="199">
        <v>44180</v>
      </c>
      <c r="E32" s="251" t="s">
        <v>98</v>
      </c>
      <c r="F32" s="220">
        <v>24119002</v>
      </c>
      <c r="G32" s="116" t="s">
        <v>93</v>
      </c>
      <c r="H32" s="117" t="s">
        <v>34</v>
      </c>
      <c r="I32" s="115" t="s">
        <v>94</v>
      </c>
      <c r="J32" s="198" t="s">
        <v>44</v>
      </c>
      <c r="K32" s="109">
        <v>50232.86</v>
      </c>
      <c r="L32" s="109">
        <v>25267.813999999998</v>
      </c>
      <c r="M32" s="110">
        <f t="shared" si="1"/>
        <v>24965.046000000002</v>
      </c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219"/>
      <c r="AC32" s="173"/>
    </row>
    <row r="33" spans="2:29" ht="92.1" customHeight="1" x14ac:dyDescent="0.3">
      <c r="B33" s="197">
        <v>1</v>
      </c>
      <c r="C33" s="200" t="s">
        <v>99</v>
      </c>
      <c r="D33" s="199">
        <v>44180</v>
      </c>
      <c r="E33" s="251" t="s">
        <v>98</v>
      </c>
      <c r="F33" s="220">
        <v>24119002</v>
      </c>
      <c r="G33" s="116" t="s">
        <v>93</v>
      </c>
      <c r="H33" s="117" t="s">
        <v>34</v>
      </c>
      <c r="I33" s="115" t="s">
        <v>94</v>
      </c>
      <c r="J33" s="198" t="s">
        <v>44</v>
      </c>
      <c r="K33" s="109">
        <v>49941.01</v>
      </c>
      <c r="L33" s="109">
        <v>25121.012999999999</v>
      </c>
      <c r="M33" s="110">
        <f t="shared" si="1"/>
        <v>24819.997000000003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219"/>
      <c r="AC33" s="173"/>
    </row>
    <row r="34" spans="2:29" ht="92.1" customHeight="1" x14ac:dyDescent="0.3">
      <c r="B34" s="197">
        <v>1</v>
      </c>
      <c r="C34" s="200" t="s">
        <v>99</v>
      </c>
      <c r="D34" s="199">
        <v>44180</v>
      </c>
      <c r="E34" s="251" t="s">
        <v>98</v>
      </c>
      <c r="F34" s="220">
        <v>24119002</v>
      </c>
      <c r="G34" s="116" t="s">
        <v>93</v>
      </c>
      <c r="H34" s="117" t="s">
        <v>34</v>
      </c>
      <c r="I34" s="115" t="s">
        <v>94</v>
      </c>
      <c r="J34" s="198" t="s">
        <v>44</v>
      </c>
      <c r="K34" s="109">
        <v>49649.14</v>
      </c>
      <c r="L34" s="109">
        <v>24974.2</v>
      </c>
      <c r="M34" s="110">
        <f t="shared" si="1"/>
        <v>24674.94</v>
      </c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219"/>
      <c r="AC34" s="173"/>
    </row>
    <row r="35" spans="2:29" ht="92.1" customHeight="1" x14ac:dyDescent="0.3">
      <c r="B35" s="197">
        <v>1</v>
      </c>
      <c r="C35" s="200" t="s">
        <v>99</v>
      </c>
      <c r="D35" s="199">
        <v>44180</v>
      </c>
      <c r="E35" s="251" t="s">
        <v>98</v>
      </c>
      <c r="F35" s="220">
        <v>24119002</v>
      </c>
      <c r="G35" s="116" t="s">
        <v>93</v>
      </c>
      <c r="H35" s="117" t="s">
        <v>34</v>
      </c>
      <c r="I35" s="115" t="s">
        <v>94</v>
      </c>
      <c r="J35" s="198" t="s">
        <v>44</v>
      </c>
      <c r="K35" s="109">
        <v>49259.99</v>
      </c>
      <c r="L35" s="109">
        <v>24778.449000000001</v>
      </c>
      <c r="M35" s="110">
        <f t="shared" si="1"/>
        <v>24481.540999999997</v>
      </c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219"/>
      <c r="AC35" s="173"/>
    </row>
    <row r="36" spans="2:29" ht="48.75" customHeight="1" x14ac:dyDescent="0.3">
      <c r="B36" s="197">
        <v>1</v>
      </c>
      <c r="C36" s="200" t="s">
        <v>255</v>
      </c>
      <c r="D36" s="199">
        <v>44357</v>
      </c>
      <c r="E36" s="251" t="s">
        <v>256</v>
      </c>
      <c r="F36" s="220">
        <v>24119004</v>
      </c>
      <c r="G36" s="116" t="s">
        <v>249</v>
      </c>
      <c r="H36" s="117" t="s">
        <v>51</v>
      </c>
      <c r="I36" s="115" t="s">
        <v>252</v>
      </c>
      <c r="J36" s="198"/>
      <c r="K36" s="109">
        <v>36958.21</v>
      </c>
      <c r="L36" s="109">
        <v>15364.49</v>
      </c>
      <c r="M36" s="110">
        <f t="shared" si="1"/>
        <v>21593.72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219"/>
      <c r="AC36" s="173"/>
    </row>
    <row r="37" spans="2:29" ht="48.75" customHeight="1" x14ac:dyDescent="0.3">
      <c r="B37" s="197">
        <v>1</v>
      </c>
      <c r="C37" s="200" t="s">
        <v>255</v>
      </c>
      <c r="D37" s="199">
        <v>44357</v>
      </c>
      <c r="E37" s="251" t="s">
        <v>256</v>
      </c>
      <c r="F37" s="220">
        <v>24119004</v>
      </c>
      <c r="G37" s="116" t="s">
        <v>250</v>
      </c>
      <c r="H37" s="117" t="s">
        <v>51</v>
      </c>
      <c r="I37" s="115" t="s">
        <v>253</v>
      </c>
      <c r="J37" s="198"/>
      <c r="K37" s="109">
        <v>39665.89</v>
      </c>
      <c r="L37" s="109">
        <v>16490.142</v>
      </c>
      <c r="M37" s="110">
        <f t="shared" si="1"/>
        <v>23175.748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219"/>
      <c r="AC37" s="173"/>
    </row>
    <row r="38" spans="2:29" ht="48.75" customHeight="1" x14ac:dyDescent="0.3">
      <c r="B38" s="197">
        <v>1</v>
      </c>
      <c r="C38" s="200" t="s">
        <v>255</v>
      </c>
      <c r="D38" s="199">
        <v>44357</v>
      </c>
      <c r="E38" s="251" t="s">
        <v>256</v>
      </c>
      <c r="F38" s="220">
        <v>24119004</v>
      </c>
      <c r="G38" s="116" t="s">
        <v>251</v>
      </c>
      <c r="H38" s="117" t="s">
        <v>51</v>
      </c>
      <c r="I38" s="115" t="s">
        <v>254</v>
      </c>
      <c r="J38" s="198"/>
      <c r="K38" s="109">
        <v>60393.200000000004</v>
      </c>
      <c r="L38" s="109">
        <v>25107.025000000001</v>
      </c>
      <c r="M38" s="110">
        <f t="shared" si="1"/>
        <v>35286.175000000003</v>
      </c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219"/>
      <c r="AC38" s="173"/>
    </row>
    <row r="39" spans="2:29" ht="48.75" customHeight="1" x14ac:dyDescent="0.3">
      <c r="B39" s="197">
        <v>1</v>
      </c>
      <c r="C39" s="200" t="s">
        <v>267</v>
      </c>
      <c r="D39" s="199">
        <v>44698</v>
      </c>
      <c r="E39" s="251" t="s">
        <v>268</v>
      </c>
      <c r="F39" s="220">
        <v>24119002</v>
      </c>
      <c r="G39" s="116" t="s">
        <v>269</v>
      </c>
      <c r="H39" s="117" t="s">
        <v>270</v>
      </c>
      <c r="I39" s="115" t="s">
        <v>35</v>
      </c>
      <c r="J39" s="198"/>
      <c r="K39" s="109">
        <v>44342.68</v>
      </c>
      <c r="L39" s="109">
        <v>10977.546</v>
      </c>
      <c r="M39" s="110">
        <f t="shared" si="1"/>
        <v>33365.133999999998</v>
      </c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219"/>
      <c r="AC39" s="173"/>
    </row>
    <row r="40" spans="2:29" ht="48.75" customHeight="1" x14ac:dyDescent="0.3">
      <c r="B40" s="197">
        <v>1</v>
      </c>
      <c r="C40" s="200" t="s">
        <v>271</v>
      </c>
      <c r="D40" s="199">
        <v>44761</v>
      </c>
      <c r="E40" s="251" t="s">
        <v>272</v>
      </c>
      <c r="F40" s="220">
        <v>24119002</v>
      </c>
      <c r="G40" s="116" t="s">
        <v>273</v>
      </c>
      <c r="H40" s="117" t="s">
        <v>270</v>
      </c>
      <c r="I40" s="115" t="s">
        <v>35</v>
      </c>
      <c r="J40" s="198"/>
      <c r="K40" s="109">
        <v>62580</v>
      </c>
      <c r="L40" s="109">
        <v>13548.141</v>
      </c>
      <c r="M40" s="110">
        <f t="shared" si="1"/>
        <v>49031.858999999997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219"/>
      <c r="AC40" s="173"/>
    </row>
    <row r="41" spans="2:29" ht="48.75" customHeight="1" x14ac:dyDescent="0.35">
      <c r="B41" s="204">
        <v>1</v>
      </c>
      <c r="C41" s="207" t="s">
        <v>278</v>
      </c>
      <c r="D41" s="206">
        <v>44900</v>
      </c>
      <c r="E41" s="251" t="s">
        <v>279</v>
      </c>
      <c r="F41" s="220">
        <v>24117001</v>
      </c>
      <c r="G41" s="210" t="s">
        <v>281</v>
      </c>
      <c r="H41" s="117" t="s">
        <v>280</v>
      </c>
      <c r="I41" s="115" t="s">
        <v>282</v>
      </c>
      <c r="J41" s="205"/>
      <c r="K41" s="109">
        <v>59792.78</v>
      </c>
      <c r="L41" s="109">
        <v>4423.027</v>
      </c>
      <c r="M41" s="110">
        <f t="shared" si="1"/>
        <v>55369.752999999997</v>
      </c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219"/>
      <c r="AC41" s="173"/>
    </row>
    <row r="42" spans="2:29" ht="48.75" customHeight="1" x14ac:dyDescent="0.35">
      <c r="B42" s="204">
        <v>1</v>
      </c>
      <c r="C42" s="207" t="s">
        <v>288</v>
      </c>
      <c r="D42" s="206">
        <v>44977</v>
      </c>
      <c r="E42" s="251" t="s">
        <v>289</v>
      </c>
      <c r="F42" s="220">
        <v>24117001</v>
      </c>
      <c r="G42" s="210" t="s">
        <v>281</v>
      </c>
      <c r="H42" s="117" t="s">
        <v>286</v>
      </c>
      <c r="I42" s="115" t="s">
        <v>287</v>
      </c>
      <c r="J42" s="205"/>
      <c r="K42" s="109">
        <v>51900</v>
      </c>
      <c r="L42" s="109">
        <v>2853.7890000000002</v>
      </c>
      <c r="M42" s="110">
        <f t="shared" si="1"/>
        <v>49046.211000000003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219"/>
      <c r="AC42" s="173"/>
    </row>
    <row r="43" spans="2:29" ht="48.75" customHeight="1" x14ac:dyDescent="0.35">
      <c r="B43" s="256">
        <v>1</v>
      </c>
      <c r="C43" s="257" t="s">
        <v>290</v>
      </c>
      <c r="D43" s="258">
        <v>45043</v>
      </c>
      <c r="E43" s="252" t="s">
        <v>291</v>
      </c>
      <c r="F43" s="259">
        <v>24117001</v>
      </c>
      <c r="G43" s="260" t="s">
        <v>284</v>
      </c>
      <c r="H43" s="261" t="s">
        <v>283</v>
      </c>
      <c r="I43" s="262" t="s">
        <v>285</v>
      </c>
      <c r="J43" s="263"/>
      <c r="K43" s="264">
        <v>106513.52</v>
      </c>
      <c r="L43" s="264">
        <v>1602.08</v>
      </c>
      <c r="M43" s="110">
        <f t="shared" si="1"/>
        <v>104911.44</v>
      </c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219"/>
      <c r="AC43" s="173"/>
    </row>
    <row r="44" spans="2:29" ht="48.75" customHeight="1" x14ac:dyDescent="0.35">
      <c r="B44" s="224">
        <v>1</v>
      </c>
      <c r="C44" s="227" t="s">
        <v>293</v>
      </c>
      <c r="D44" s="226">
        <v>45065</v>
      </c>
      <c r="E44" s="249" t="s">
        <v>294</v>
      </c>
      <c r="F44" s="220">
        <v>24119002</v>
      </c>
      <c r="G44" s="210" t="s">
        <v>295</v>
      </c>
      <c r="H44" s="116"/>
      <c r="I44" s="115" t="s">
        <v>296</v>
      </c>
      <c r="J44" s="225"/>
      <c r="K44" s="109">
        <v>189046.26</v>
      </c>
      <c r="L44" s="109">
        <v>12585.819</v>
      </c>
      <c r="M44" s="110">
        <f t="shared" si="1"/>
        <v>176460.44100000002</v>
      </c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219"/>
      <c r="AC44" s="173"/>
    </row>
    <row r="45" spans="2:29" ht="48.75" customHeight="1" thickBot="1" x14ac:dyDescent="0.4">
      <c r="B45" s="265">
        <v>1</v>
      </c>
      <c r="C45" s="266" t="s">
        <v>293</v>
      </c>
      <c r="D45" s="267">
        <v>45065</v>
      </c>
      <c r="E45" s="268"/>
      <c r="F45" s="269">
        <v>24119002</v>
      </c>
      <c r="G45" s="270" t="s">
        <v>295</v>
      </c>
      <c r="H45" s="271"/>
      <c r="I45" s="272" t="s">
        <v>296</v>
      </c>
      <c r="J45" s="273"/>
      <c r="K45" s="111">
        <v>175246.31</v>
      </c>
      <c r="L45" s="111">
        <v>11667.083000000001</v>
      </c>
      <c r="M45" s="274">
        <f t="shared" si="1"/>
        <v>163579.22699999998</v>
      </c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219"/>
      <c r="AC45" s="173"/>
    </row>
    <row r="46" spans="2:29" ht="49.5" customHeight="1" x14ac:dyDescent="0.25">
      <c r="B46" s="286" t="s">
        <v>45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</row>
    <row r="47" spans="2:29" ht="61.5" x14ac:dyDescent="0.9"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</row>
    <row r="48" spans="2:29" ht="48.75" customHeight="1" x14ac:dyDescent="0.25"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</row>
    <row r="53" spans="2:28" ht="29.25" customHeight="1" x14ac:dyDescent="0.25">
      <c r="B53" s="58"/>
      <c r="C53" s="59"/>
      <c r="D53" s="140"/>
      <c r="E53" s="60"/>
      <c r="F53" s="60"/>
      <c r="G53" s="177"/>
      <c r="H53" s="177"/>
      <c r="I53" s="178"/>
      <c r="J53" s="177"/>
      <c r="K53" s="177"/>
      <c r="L53" s="177"/>
      <c r="M53" s="177"/>
    </row>
    <row r="54" spans="2:28" ht="18" x14ac:dyDescent="0.25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</row>
    <row r="55" spans="2:28" ht="21.75" x14ac:dyDescent="0.25">
      <c r="B55" s="181"/>
      <c r="C55" s="182"/>
      <c r="D55" s="183"/>
      <c r="E55" s="182"/>
      <c r="F55" s="182"/>
      <c r="G55" s="177"/>
      <c r="H55" s="184"/>
      <c r="I55" s="184"/>
      <c r="J55" s="182"/>
      <c r="K55" s="39"/>
      <c r="L55" s="40"/>
      <c r="M55" s="39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</row>
    <row r="56" spans="2:28" x14ac:dyDescent="0.25">
      <c r="B56" s="180"/>
      <c r="C56" s="180"/>
      <c r="D56" s="185"/>
      <c r="E56" s="180"/>
      <c r="F56" s="180"/>
      <c r="G56" s="180"/>
      <c r="H56" s="180"/>
      <c r="I56" s="186"/>
      <c r="J56" s="187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</row>
  </sheetData>
  <autoFilter ref="B8:M8" xr:uid="{00000000-0009-0000-0000-000000000000}"/>
  <mergeCells count="20">
    <mergeCell ref="B4:M4"/>
    <mergeCell ref="B5:M5"/>
    <mergeCell ref="B9:B12"/>
    <mergeCell ref="C9:C12"/>
    <mergeCell ref="D9:D12"/>
    <mergeCell ref="G9:G12"/>
    <mergeCell ref="H9:H12"/>
    <mergeCell ref="I9:I12"/>
    <mergeCell ref="K9:K12"/>
    <mergeCell ref="L9:L12"/>
    <mergeCell ref="M9:M12"/>
    <mergeCell ref="J9:J12"/>
    <mergeCell ref="F9:F12"/>
    <mergeCell ref="B47:AB47"/>
    <mergeCell ref="E17:E18"/>
    <mergeCell ref="E19:E22"/>
    <mergeCell ref="B46:M46"/>
    <mergeCell ref="E15:E16"/>
    <mergeCell ref="E44:E45"/>
    <mergeCell ref="AB9:AB16"/>
  </mergeCells>
  <hyperlinks>
    <hyperlink ref="E9" r:id="rId1" xr:uid="{00000000-0004-0000-0000-000000000000}"/>
    <hyperlink ref="E10" r:id="rId2" xr:uid="{00000000-0004-0000-0000-000001000000}"/>
    <hyperlink ref="E11" r:id="rId3" xr:uid="{00000000-0004-0000-0000-000002000000}"/>
    <hyperlink ref="E12" r:id="rId4" xr:uid="{00000000-0004-0000-0000-000003000000}"/>
    <hyperlink ref="E13" r:id="rId5" xr:uid="{00000000-0004-0000-0000-000004000000}"/>
    <hyperlink ref="E14" r:id="rId6" xr:uid="{00000000-0004-0000-0000-000005000000}"/>
    <hyperlink ref="E15" r:id="rId7" xr:uid="{00000000-0004-0000-0000-000006000000}"/>
    <hyperlink ref="E17" r:id="rId8" xr:uid="{00000000-0004-0000-0000-000007000000}"/>
    <hyperlink ref="E36" r:id="rId9" xr:uid="{00000000-0004-0000-0000-000008000000}"/>
    <hyperlink ref="E37:E38" r:id="rId10" display="Factura Nº 0052" xr:uid="{00000000-0004-0000-0000-000009000000}"/>
    <hyperlink ref="E26" r:id="rId11" xr:uid="{00000000-0004-0000-0000-00000A000000}"/>
    <hyperlink ref="E27:E35" r:id="rId12" display="Acta de Recepción 05/2020" xr:uid="{00000000-0004-0000-0000-00000B000000}"/>
    <hyperlink ref="E25" r:id="rId13" xr:uid="{00000000-0004-0000-0000-00000C000000}"/>
    <hyperlink ref="E23" r:id="rId14" xr:uid="{00000000-0004-0000-0000-00000F000000}"/>
    <hyperlink ref="E24" r:id="rId15" xr:uid="{00000000-0004-0000-0000-000010000000}"/>
    <hyperlink ref="E17:E18" r:id="rId16" display="Fact. 0141" xr:uid="{00000000-0004-0000-0000-000011000000}"/>
    <hyperlink ref="E39" r:id="rId17" xr:uid="{00000000-0004-0000-0000-000012000000}"/>
    <hyperlink ref="E40" r:id="rId18" xr:uid="{00000000-0004-0000-0000-000013000000}"/>
    <hyperlink ref="E41" r:id="rId19" xr:uid="{00000000-0004-0000-0000-000014000000}"/>
    <hyperlink ref="E44:E45" r:id="rId20" display="Factura N° 0080" xr:uid="{1133FC61-936B-4F03-A24B-19DB35BB89B0}"/>
    <hyperlink ref="E43" r:id="rId21" xr:uid="{9686A03A-47D5-4825-BF8A-339D3983F827}"/>
    <hyperlink ref="E42" r:id="rId22" xr:uid="{3124BF41-873D-4B5A-B0C2-F351B056567B}"/>
  </hyperlinks>
  <pageMargins left="0.19685039370078741" right="0.23622047244094491" top="0.31" bottom="0.27" header="0.24" footer="0.16"/>
  <pageSetup scale="43" orientation="landscape" r:id="rId23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62"/>
  <sheetViews>
    <sheetView showGridLines="0" zoomScale="50" zoomScaleNormal="50" workbookViewId="0">
      <selection activeCell="B13" sqref="B13:L13"/>
    </sheetView>
  </sheetViews>
  <sheetFormatPr baseColWidth="10" defaultRowHeight="15" x14ac:dyDescent="0.25"/>
  <cols>
    <col min="1" max="1" width="5" style="2" customWidth="1"/>
    <col min="2" max="2" width="19.5703125" style="2" customWidth="1"/>
    <col min="3" max="3" width="27.7109375" style="2" customWidth="1"/>
    <col min="4" max="4" width="24" style="2" customWidth="1"/>
    <col min="5" max="5" width="33.140625" style="2" customWidth="1"/>
    <col min="6" max="6" width="45.8554687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45" t="s">
        <v>0</v>
      </c>
      <c r="C1" s="46"/>
      <c r="D1" s="47"/>
      <c r="E1" s="47"/>
      <c r="F1" s="48"/>
      <c r="G1" s="49"/>
      <c r="H1" s="49"/>
      <c r="I1" s="49"/>
      <c r="J1" s="5"/>
      <c r="K1" s="50"/>
      <c r="L1" s="47"/>
      <c r="M1" s="51"/>
      <c r="N1" s="51"/>
      <c r="O1" s="5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49" ht="23.25" x14ac:dyDescent="0.25">
      <c r="B2" s="45" t="s">
        <v>1</v>
      </c>
      <c r="C2" s="46"/>
      <c r="D2" s="47"/>
      <c r="E2" s="47"/>
      <c r="F2" s="52"/>
      <c r="G2" s="49"/>
      <c r="H2" s="49"/>
      <c r="I2" s="49"/>
      <c r="J2" s="5"/>
      <c r="K2" s="5"/>
      <c r="L2" s="47"/>
      <c r="M2" s="51"/>
      <c r="N2" s="51"/>
      <c r="O2" s="5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49" ht="23.25" x14ac:dyDescent="0.25">
      <c r="B3" s="46"/>
      <c r="C3" s="46"/>
      <c r="D3" s="47"/>
      <c r="E3" s="47"/>
      <c r="F3" s="52"/>
      <c r="G3" s="49"/>
      <c r="H3" s="49"/>
      <c r="I3" s="49"/>
      <c r="J3" s="5"/>
      <c r="K3" s="5"/>
      <c r="L3" s="47"/>
      <c r="M3" s="51"/>
      <c r="N3" s="51"/>
      <c r="O3" s="5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49" ht="25.5" x14ac:dyDescent="0.25">
      <c r="B4" s="234" t="s">
        <v>305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51"/>
      <c r="O4" s="5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2:49" ht="25.5" x14ac:dyDescent="0.25">
      <c r="B5" s="234" t="s">
        <v>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51"/>
      <c r="N5" s="51"/>
      <c r="O5" s="5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2:49" ht="23.25" x14ac:dyDescent="0.25">
      <c r="B6" s="53" t="s">
        <v>59</v>
      </c>
      <c r="C6" s="54"/>
      <c r="D6" s="55"/>
      <c r="E6" s="55"/>
      <c r="F6" s="47"/>
      <c r="G6" s="56"/>
      <c r="H6" s="56"/>
      <c r="I6" s="56"/>
      <c r="J6" s="6"/>
      <c r="K6" s="6"/>
      <c r="L6" s="57"/>
      <c r="M6" s="51"/>
      <c r="N6" s="51"/>
      <c r="O6" s="5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2:49" ht="24" thickBot="1" x14ac:dyDescent="0.3">
      <c r="B7" s="58"/>
      <c r="C7" s="59"/>
      <c r="D7" s="60"/>
      <c r="E7" s="60"/>
      <c r="F7" s="61"/>
      <c r="G7" s="62"/>
      <c r="H7" s="62"/>
      <c r="I7" s="62"/>
      <c r="J7" s="1"/>
      <c r="K7" s="1"/>
      <c r="L7" s="63"/>
      <c r="M7" s="51"/>
      <c r="N7" s="51"/>
      <c r="O7" s="5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2:49" ht="81" x14ac:dyDescent="0.25">
      <c r="B8" s="64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65" t="s">
        <v>9</v>
      </c>
      <c r="H8" s="65" t="s">
        <v>10</v>
      </c>
      <c r="I8" s="65"/>
      <c r="J8" s="65" t="s">
        <v>11</v>
      </c>
      <c r="K8" s="65" t="s">
        <v>307</v>
      </c>
      <c r="L8" s="66" t="s">
        <v>12</v>
      </c>
      <c r="M8" s="51"/>
      <c r="N8" s="51"/>
      <c r="O8" s="51"/>
      <c r="P8" s="67" t="s">
        <v>13</v>
      </c>
      <c r="Q8" s="67" t="s">
        <v>14</v>
      </c>
      <c r="R8" s="22"/>
      <c r="S8" s="22"/>
      <c r="T8" s="22"/>
      <c r="U8" s="22"/>
      <c r="V8" s="22"/>
      <c r="W8" s="22"/>
      <c r="X8" s="22"/>
      <c r="Y8" s="22"/>
      <c r="Z8" s="22"/>
      <c r="AA8" s="31"/>
      <c r="AB8" s="22"/>
      <c r="AC8" s="22"/>
      <c r="AD8" s="22"/>
    </row>
    <row r="9" spans="2:49" ht="30" customHeight="1" x14ac:dyDescent="0.25">
      <c r="B9" s="94">
        <v>1</v>
      </c>
      <c r="C9" s="95" t="s">
        <v>60</v>
      </c>
      <c r="D9" s="96">
        <v>44099</v>
      </c>
      <c r="E9" s="7" t="s">
        <v>61</v>
      </c>
      <c r="F9" s="99" t="s">
        <v>66</v>
      </c>
      <c r="G9" s="99" t="s">
        <v>62</v>
      </c>
      <c r="H9" s="99" t="s">
        <v>63</v>
      </c>
      <c r="I9" s="99"/>
      <c r="J9" s="134">
        <v>32756</v>
      </c>
      <c r="K9" s="134">
        <v>8892.5810000000001</v>
      </c>
      <c r="L9" s="216">
        <f>J9-K9</f>
        <v>23863.419000000002</v>
      </c>
      <c r="M9" s="51"/>
      <c r="N9" s="23"/>
      <c r="O9" s="23"/>
      <c r="P9" s="68"/>
      <c r="Q9" s="23"/>
      <c r="R9" s="23"/>
      <c r="S9" s="23"/>
      <c r="T9" s="23"/>
      <c r="U9" s="23"/>
      <c r="V9" s="23"/>
      <c r="W9" s="23"/>
      <c r="X9" s="23"/>
      <c r="Y9" s="23"/>
      <c r="Z9" s="23"/>
      <c r="AA9" s="3"/>
      <c r="AB9" s="23"/>
      <c r="AC9" s="23"/>
      <c r="AD9" s="23"/>
    </row>
    <row r="10" spans="2:49" ht="30" customHeight="1" x14ac:dyDescent="0.25">
      <c r="B10" s="94">
        <v>1</v>
      </c>
      <c r="C10" s="95" t="s">
        <v>64</v>
      </c>
      <c r="D10" s="96">
        <v>44099</v>
      </c>
      <c r="E10" s="7" t="s">
        <v>65</v>
      </c>
      <c r="F10" s="99" t="s">
        <v>66</v>
      </c>
      <c r="G10" s="99" t="s">
        <v>62</v>
      </c>
      <c r="H10" s="99" t="s">
        <v>63</v>
      </c>
      <c r="I10" s="99"/>
      <c r="J10" s="134">
        <v>32756</v>
      </c>
      <c r="K10" s="134">
        <v>8892.5810000000001</v>
      </c>
      <c r="L10" s="216">
        <f t="shared" ref="L10:L48" si="0">J10-K10</f>
        <v>23863.419000000002</v>
      </c>
      <c r="M10" s="51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69"/>
      <c r="AB10" s="24"/>
      <c r="AC10" s="24"/>
    </row>
    <row r="11" spans="2:49" ht="30" customHeight="1" x14ac:dyDescent="0.25">
      <c r="B11" s="94">
        <v>1</v>
      </c>
      <c r="C11" s="95" t="s">
        <v>67</v>
      </c>
      <c r="D11" s="96">
        <v>44099</v>
      </c>
      <c r="E11" s="7" t="s">
        <v>68</v>
      </c>
      <c r="F11" s="99" t="s">
        <v>66</v>
      </c>
      <c r="G11" s="99" t="s">
        <v>62</v>
      </c>
      <c r="H11" s="99" t="s">
        <v>63</v>
      </c>
      <c r="I11" s="99"/>
      <c r="J11" s="134">
        <v>32756</v>
      </c>
      <c r="K11" s="134">
        <v>8892.5810000000001</v>
      </c>
      <c r="L11" s="216">
        <f t="shared" si="0"/>
        <v>23863.419000000002</v>
      </c>
      <c r="M11" s="51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69"/>
      <c r="AB11" s="24"/>
      <c r="AC11" s="70"/>
    </row>
    <row r="12" spans="2:49" ht="30" customHeight="1" x14ac:dyDescent="0.25">
      <c r="B12" s="94">
        <v>1</v>
      </c>
      <c r="C12" s="95" t="s">
        <v>70</v>
      </c>
      <c r="D12" s="96">
        <v>44099</v>
      </c>
      <c r="E12" s="7" t="s">
        <v>69</v>
      </c>
      <c r="F12" s="99" t="s">
        <v>66</v>
      </c>
      <c r="G12" s="99" t="s">
        <v>62</v>
      </c>
      <c r="H12" s="99" t="s">
        <v>63</v>
      </c>
      <c r="I12" s="99"/>
      <c r="J12" s="134">
        <v>32756</v>
      </c>
      <c r="K12" s="134">
        <v>8892.5810000000001</v>
      </c>
      <c r="L12" s="216">
        <f t="shared" si="0"/>
        <v>23863.419000000002</v>
      </c>
      <c r="M12" s="51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69"/>
      <c r="AB12" s="24"/>
      <c r="AC12" s="24"/>
    </row>
    <row r="13" spans="2:49" ht="30" hidden="1" customHeight="1" x14ac:dyDescent="0.25">
      <c r="B13" s="8">
        <v>1</v>
      </c>
      <c r="C13" s="95" t="s">
        <v>71</v>
      </c>
      <c r="D13" s="96">
        <v>44099</v>
      </c>
      <c r="E13" s="102" t="s">
        <v>72</v>
      </c>
      <c r="F13" s="93" t="s">
        <v>73</v>
      </c>
      <c r="G13" s="93" t="s">
        <v>62</v>
      </c>
      <c r="H13" s="93" t="s">
        <v>74</v>
      </c>
      <c r="I13" s="93"/>
      <c r="J13" s="12">
        <v>26173</v>
      </c>
      <c r="K13" s="134">
        <v>7105.4319999999998</v>
      </c>
      <c r="L13" s="216">
        <f t="shared" si="0"/>
        <v>19067.567999999999</v>
      </c>
      <c r="M13" s="51"/>
      <c r="N13" s="51"/>
      <c r="O13" s="51"/>
      <c r="P13" s="71"/>
      <c r="Q13" s="72"/>
      <c r="R13" s="71"/>
      <c r="S13" s="73"/>
      <c r="T13" s="74"/>
      <c r="U13" s="25"/>
      <c r="V13" s="25"/>
      <c r="W13" s="25"/>
      <c r="X13" s="75"/>
      <c r="Y13" s="25"/>
      <c r="Z13" s="25"/>
      <c r="AA13" s="247" t="s">
        <v>306</v>
      </c>
      <c r="AB13" s="25"/>
      <c r="AC13" s="76"/>
    </row>
    <row r="14" spans="2:49" ht="30" hidden="1" customHeight="1" x14ac:dyDescent="0.25">
      <c r="B14" s="8">
        <v>1</v>
      </c>
      <c r="C14" s="95" t="s">
        <v>76</v>
      </c>
      <c r="D14" s="96">
        <v>44099</v>
      </c>
      <c r="E14" s="102" t="s">
        <v>75</v>
      </c>
      <c r="F14" s="93" t="s">
        <v>73</v>
      </c>
      <c r="G14" s="93" t="s">
        <v>62</v>
      </c>
      <c r="H14" s="93" t="s">
        <v>74</v>
      </c>
      <c r="I14" s="93"/>
      <c r="J14" s="12">
        <v>26173</v>
      </c>
      <c r="K14" s="134">
        <v>7105.4319999999998</v>
      </c>
      <c r="L14" s="216">
        <f t="shared" si="0"/>
        <v>19067.567999999999</v>
      </c>
      <c r="M14" s="51"/>
      <c r="N14" s="51"/>
      <c r="O14" s="51"/>
      <c r="P14" s="51"/>
      <c r="Q14" s="77"/>
      <c r="R14" s="51"/>
      <c r="S14" s="51"/>
      <c r="T14" s="51"/>
      <c r="U14" s="51"/>
      <c r="V14" s="51"/>
      <c r="W14" s="51"/>
      <c r="X14" s="51"/>
      <c r="Y14" s="51"/>
      <c r="Z14" s="51"/>
      <c r="AA14" s="247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30" hidden="1" customHeight="1" x14ac:dyDescent="0.25">
      <c r="B15" s="8">
        <v>1</v>
      </c>
      <c r="C15" s="95" t="s">
        <v>77</v>
      </c>
      <c r="D15" s="96">
        <v>44099</v>
      </c>
      <c r="E15" s="102" t="s">
        <v>78</v>
      </c>
      <c r="F15" s="93" t="s">
        <v>73</v>
      </c>
      <c r="G15" s="93" t="s">
        <v>62</v>
      </c>
      <c r="H15" s="93" t="s">
        <v>74</v>
      </c>
      <c r="I15" s="93"/>
      <c r="J15" s="12">
        <v>26173</v>
      </c>
      <c r="K15" s="134">
        <v>7105.4319999999998</v>
      </c>
      <c r="L15" s="216">
        <f t="shared" si="0"/>
        <v>19067.567999999999</v>
      </c>
      <c r="M15" s="51"/>
      <c r="N15" s="51"/>
      <c r="O15" s="51"/>
      <c r="P15" s="51"/>
      <c r="Q15" s="77"/>
      <c r="R15" s="51"/>
      <c r="S15" s="51"/>
      <c r="T15" s="51"/>
      <c r="U15" s="51"/>
      <c r="V15" s="51"/>
      <c r="W15" s="51"/>
      <c r="X15" s="51"/>
      <c r="Y15" s="51"/>
      <c r="Z15" s="51"/>
      <c r="AA15" s="247"/>
      <c r="AB15" s="26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</row>
    <row r="16" spans="2:49" ht="30" hidden="1" customHeight="1" x14ac:dyDescent="0.25">
      <c r="B16" s="8">
        <v>1</v>
      </c>
      <c r="C16" s="95" t="s">
        <v>80</v>
      </c>
      <c r="D16" s="96">
        <v>44099</v>
      </c>
      <c r="E16" s="102" t="s">
        <v>79</v>
      </c>
      <c r="F16" s="93" t="s">
        <v>73</v>
      </c>
      <c r="G16" s="93" t="s">
        <v>62</v>
      </c>
      <c r="H16" s="93" t="s">
        <v>74</v>
      </c>
      <c r="I16" s="93"/>
      <c r="J16" s="12">
        <v>26173</v>
      </c>
      <c r="K16" s="134">
        <v>7105.4319999999998</v>
      </c>
      <c r="L16" s="216">
        <f t="shared" si="0"/>
        <v>19067.567999999999</v>
      </c>
      <c r="M16" s="51"/>
      <c r="N16" s="51"/>
      <c r="O16" s="51"/>
      <c r="P16" s="51"/>
      <c r="Q16" s="77"/>
      <c r="R16" s="51"/>
      <c r="S16" s="51"/>
      <c r="T16" s="51"/>
      <c r="U16" s="51"/>
      <c r="V16" s="51"/>
      <c r="W16" s="51"/>
      <c r="X16" s="51"/>
      <c r="Y16" s="51"/>
      <c r="Z16" s="51"/>
      <c r="AA16" s="247"/>
      <c r="AB16" s="26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</row>
    <row r="17" spans="2:49" ht="30" hidden="1" customHeight="1" x14ac:dyDescent="0.25">
      <c r="B17" s="8">
        <v>1</v>
      </c>
      <c r="C17" s="95" t="s">
        <v>82</v>
      </c>
      <c r="D17" s="96">
        <v>44099</v>
      </c>
      <c r="E17" s="102" t="s">
        <v>81</v>
      </c>
      <c r="F17" s="93" t="s">
        <v>73</v>
      </c>
      <c r="G17" s="93" t="s">
        <v>62</v>
      </c>
      <c r="H17" s="93" t="s">
        <v>74</v>
      </c>
      <c r="I17" s="93"/>
      <c r="J17" s="12">
        <v>26173</v>
      </c>
      <c r="K17" s="134">
        <v>7105.4319999999998</v>
      </c>
      <c r="L17" s="216">
        <f t="shared" si="0"/>
        <v>19067.567999999999</v>
      </c>
      <c r="M17" s="51"/>
      <c r="N17" s="51"/>
      <c r="O17" s="51"/>
      <c r="P17" s="51"/>
      <c r="Q17" s="77"/>
      <c r="R17" s="51"/>
      <c r="S17" s="51"/>
      <c r="T17" s="51"/>
      <c r="U17" s="51"/>
      <c r="V17" s="51"/>
      <c r="W17" s="51"/>
      <c r="X17" s="51"/>
      <c r="Y17" s="51"/>
      <c r="Z17" s="51"/>
      <c r="AA17" s="247"/>
      <c r="AB17" s="26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</row>
    <row r="18" spans="2:49" ht="30" hidden="1" customHeight="1" x14ac:dyDescent="0.25">
      <c r="B18" s="94">
        <v>1</v>
      </c>
      <c r="C18" s="95" t="s">
        <v>83</v>
      </c>
      <c r="D18" s="96">
        <v>44099</v>
      </c>
      <c r="E18" s="102" t="s">
        <v>84</v>
      </c>
      <c r="F18" s="93" t="s">
        <v>73</v>
      </c>
      <c r="G18" s="93" t="s">
        <v>62</v>
      </c>
      <c r="H18" s="93" t="s">
        <v>74</v>
      </c>
      <c r="I18" s="93"/>
      <c r="J18" s="12">
        <v>26173</v>
      </c>
      <c r="K18" s="134">
        <v>7105.4319999999998</v>
      </c>
      <c r="L18" s="216">
        <f t="shared" si="0"/>
        <v>19067.567999999999</v>
      </c>
      <c r="M18" s="87"/>
      <c r="N18" s="87"/>
      <c r="O18" s="87"/>
      <c r="P18" s="88"/>
      <c r="Q18" s="89"/>
      <c r="R18" s="90"/>
      <c r="S18" s="90"/>
      <c r="T18" s="90"/>
      <c r="U18" s="90"/>
      <c r="V18" s="90"/>
      <c r="W18" s="90"/>
      <c r="X18" s="90"/>
      <c r="Y18" s="90"/>
      <c r="Z18" s="90"/>
      <c r="AA18" s="247"/>
      <c r="AB18" s="27"/>
    </row>
    <row r="19" spans="2:49" ht="30" customHeight="1" x14ac:dyDescent="0.25">
      <c r="B19" s="9">
        <v>1</v>
      </c>
      <c r="C19" s="99" t="s">
        <v>88</v>
      </c>
      <c r="D19" s="96" t="s">
        <v>90</v>
      </c>
      <c r="E19" s="102" t="s">
        <v>86</v>
      </c>
      <c r="F19" s="99" t="s">
        <v>66</v>
      </c>
      <c r="G19" s="93" t="s">
        <v>62</v>
      </c>
      <c r="H19" s="99" t="s">
        <v>63</v>
      </c>
      <c r="I19" s="97"/>
      <c r="J19" s="134">
        <v>32756</v>
      </c>
      <c r="K19" s="134">
        <v>8779.5049999999992</v>
      </c>
      <c r="L19" s="216">
        <f t="shared" si="0"/>
        <v>23976.495000000003</v>
      </c>
      <c r="M19" s="51"/>
      <c r="N19" s="51"/>
      <c r="O19" s="51"/>
      <c r="P19" s="79"/>
      <c r="Q19" s="80"/>
      <c r="AA19" s="81"/>
      <c r="AB19" s="25"/>
    </row>
    <row r="20" spans="2:49" ht="28.5" customHeight="1" x14ac:dyDescent="0.25">
      <c r="B20" s="9">
        <v>1</v>
      </c>
      <c r="C20" s="99" t="s">
        <v>89</v>
      </c>
      <c r="D20" s="96" t="s">
        <v>90</v>
      </c>
      <c r="E20" s="102" t="s">
        <v>87</v>
      </c>
      <c r="F20" s="99" t="s">
        <v>66</v>
      </c>
      <c r="G20" s="93" t="s">
        <v>62</v>
      </c>
      <c r="H20" s="99" t="s">
        <v>63</v>
      </c>
      <c r="I20" s="97"/>
      <c r="J20" s="134">
        <v>32756</v>
      </c>
      <c r="K20" s="134">
        <v>8779.5049999999992</v>
      </c>
      <c r="L20" s="216">
        <f t="shared" si="0"/>
        <v>23976.495000000003</v>
      </c>
      <c r="M20" s="51"/>
      <c r="N20" s="51"/>
      <c r="O20" s="51"/>
      <c r="P20" s="79"/>
      <c r="Q20" s="80"/>
      <c r="AA20" s="81"/>
      <c r="AB20" s="26"/>
    </row>
    <row r="21" spans="2:49" ht="24.95" customHeight="1" x14ac:dyDescent="0.25">
      <c r="B21" s="9">
        <v>1</v>
      </c>
      <c r="C21" s="217" t="s">
        <v>303</v>
      </c>
      <c r="D21" s="96">
        <v>45085</v>
      </c>
      <c r="E21" s="248" t="s">
        <v>304</v>
      </c>
      <c r="F21" s="99" t="s">
        <v>260</v>
      </c>
      <c r="G21" s="97" t="s">
        <v>300</v>
      </c>
      <c r="H21" s="97" t="s">
        <v>302</v>
      </c>
      <c r="I21" s="97"/>
      <c r="J21" s="135">
        <v>27073.16</v>
      </c>
      <c r="K21" s="135">
        <v>1535.3820000000001</v>
      </c>
      <c r="L21" s="98">
        <f t="shared" si="0"/>
        <v>25537.777999999998</v>
      </c>
      <c r="M21" s="51"/>
      <c r="N21" s="51"/>
      <c r="O21" s="51"/>
      <c r="P21" s="79"/>
      <c r="Q21" s="80"/>
      <c r="AA21" s="81"/>
      <c r="AB21" s="26"/>
    </row>
    <row r="22" spans="2:49" ht="24.95" customHeight="1" x14ac:dyDescent="0.25">
      <c r="B22" s="9">
        <v>1</v>
      </c>
      <c r="C22" s="217" t="s">
        <v>303</v>
      </c>
      <c r="D22" s="96">
        <v>45085</v>
      </c>
      <c r="E22" s="248" t="s">
        <v>304</v>
      </c>
      <c r="F22" s="99" t="s">
        <v>262</v>
      </c>
      <c r="G22" s="99" t="s">
        <v>264</v>
      </c>
      <c r="H22" s="99" t="s">
        <v>301</v>
      </c>
      <c r="I22" s="99"/>
      <c r="J22" s="136">
        <v>71840.81</v>
      </c>
      <c r="K22" s="134">
        <v>4074.26</v>
      </c>
      <c r="L22" s="98">
        <f t="shared" si="0"/>
        <v>67766.55</v>
      </c>
      <c r="M22" s="51"/>
      <c r="N22" s="51"/>
      <c r="O22" s="51"/>
      <c r="P22" s="79"/>
      <c r="Q22" s="80"/>
      <c r="AA22" s="81"/>
      <c r="AB22" s="26"/>
    </row>
    <row r="23" spans="2:49" ht="24.95" customHeight="1" x14ac:dyDescent="0.25">
      <c r="B23" s="9">
        <v>1</v>
      </c>
      <c r="C23" s="217" t="s">
        <v>303</v>
      </c>
      <c r="D23" s="96">
        <v>45085</v>
      </c>
      <c r="E23" s="248" t="s">
        <v>304</v>
      </c>
      <c r="F23" s="99" t="s">
        <v>262</v>
      </c>
      <c r="G23" s="99" t="s">
        <v>264</v>
      </c>
      <c r="H23" s="99" t="s">
        <v>301</v>
      </c>
      <c r="I23" s="99"/>
      <c r="J23" s="136">
        <v>71840.81</v>
      </c>
      <c r="K23" s="134">
        <v>4074.26</v>
      </c>
      <c r="L23" s="98">
        <f t="shared" si="0"/>
        <v>67766.55</v>
      </c>
      <c r="M23" s="51"/>
      <c r="N23" s="51"/>
      <c r="O23" s="51"/>
      <c r="P23" s="79"/>
      <c r="Q23" s="80"/>
      <c r="AA23" s="81"/>
      <c r="AB23" s="26"/>
    </row>
    <row r="24" spans="2:49" ht="24.95" customHeight="1" x14ac:dyDescent="0.25">
      <c r="B24" s="9">
        <v>1</v>
      </c>
      <c r="C24" s="217" t="s">
        <v>303</v>
      </c>
      <c r="D24" s="96">
        <v>45085</v>
      </c>
      <c r="E24" s="248" t="s">
        <v>304</v>
      </c>
      <c r="F24" s="99" t="s">
        <v>262</v>
      </c>
      <c r="G24" s="99" t="s">
        <v>264</v>
      </c>
      <c r="H24" s="99" t="s">
        <v>301</v>
      </c>
      <c r="I24" s="99"/>
      <c r="J24" s="136">
        <v>71840.81</v>
      </c>
      <c r="K24" s="134">
        <v>4074.26</v>
      </c>
      <c r="L24" s="98">
        <f t="shared" si="0"/>
        <v>67766.55</v>
      </c>
      <c r="M24" s="51"/>
      <c r="N24" s="51"/>
      <c r="O24" s="51"/>
      <c r="P24" s="79"/>
      <c r="Q24" s="80"/>
      <c r="AA24" s="81"/>
      <c r="AB24" s="26"/>
    </row>
    <row r="25" spans="2:49" ht="24.95" customHeight="1" x14ac:dyDescent="0.25">
      <c r="B25" s="9">
        <v>1</v>
      </c>
      <c r="C25" s="217" t="s">
        <v>303</v>
      </c>
      <c r="D25" s="96">
        <v>45085</v>
      </c>
      <c r="E25" s="248" t="s">
        <v>304</v>
      </c>
      <c r="F25" s="99" t="s">
        <v>262</v>
      </c>
      <c r="G25" s="99" t="s">
        <v>264</v>
      </c>
      <c r="H25" s="99" t="s">
        <v>301</v>
      </c>
      <c r="I25" s="99"/>
      <c r="J25" s="136">
        <v>71840.81</v>
      </c>
      <c r="K25" s="134">
        <v>4074.26</v>
      </c>
      <c r="L25" s="98">
        <f t="shared" si="0"/>
        <v>67766.55</v>
      </c>
      <c r="M25" s="51"/>
      <c r="N25" s="51"/>
      <c r="O25" s="51"/>
      <c r="P25" s="79"/>
      <c r="Q25" s="80"/>
      <c r="AA25" s="81"/>
      <c r="AB25" s="26"/>
    </row>
    <row r="26" spans="2:49" ht="24.95" customHeight="1" x14ac:dyDescent="0.25">
      <c r="B26" s="9">
        <v>1</v>
      </c>
      <c r="C26" s="217" t="s">
        <v>303</v>
      </c>
      <c r="D26" s="96">
        <v>45085</v>
      </c>
      <c r="E26" s="248" t="s">
        <v>304</v>
      </c>
      <c r="F26" s="99" t="s">
        <v>260</v>
      </c>
      <c r="G26" s="99" t="s">
        <v>300</v>
      </c>
      <c r="H26" s="99" t="s">
        <v>302</v>
      </c>
      <c r="I26" s="99"/>
      <c r="J26" s="136">
        <v>43457.599999999999</v>
      </c>
      <c r="K26" s="134">
        <v>2464.5819999999999</v>
      </c>
      <c r="L26" s="98">
        <f t="shared" si="0"/>
        <v>40993.017999999996</v>
      </c>
      <c r="M26" s="51"/>
      <c r="N26" s="51"/>
      <c r="O26" s="51"/>
      <c r="P26" s="79"/>
      <c r="Q26" s="80"/>
      <c r="AA26" s="81"/>
      <c r="AB26" s="26"/>
    </row>
    <row r="27" spans="2:49" ht="24.95" customHeight="1" x14ac:dyDescent="0.25">
      <c r="B27" s="9">
        <v>1</v>
      </c>
      <c r="C27" s="217" t="s">
        <v>303</v>
      </c>
      <c r="D27" s="96">
        <v>45085</v>
      </c>
      <c r="E27" s="248" t="s">
        <v>304</v>
      </c>
      <c r="F27" s="99" t="s">
        <v>260</v>
      </c>
      <c r="G27" s="99" t="s">
        <v>300</v>
      </c>
      <c r="H27" s="99" t="s">
        <v>302</v>
      </c>
      <c r="I27" s="99"/>
      <c r="J27" s="136">
        <v>27073.16</v>
      </c>
      <c r="K27" s="134">
        <v>1535.3820000000001</v>
      </c>
      <c r="L27" s="98">
        <f t="shared" si="0"/>
        <v>25537.777999999998</v>
      </c>
      <c r="M27" s="51"/>
      <c r="N27" s="51"/>
      <c r="O27" s="51"/>
      <c r="P27" s="79"/>
      <c r="Q27" s="80"/>
      <c r="AA27" s="81"/>
      <c r="AB27" s="26"/>
    </row>
    <row r="28" spans="2:49" ht="24.95" customHeight="1" x14ac:dyDescent="0.25">
      <c r="B28" s="9">
        <v>1</v>
      </c>
      <c r="C28" s="217" t="s">
        <v>303</v>
      </c>
      <c r="D28" s="96">
        <v>45085</v>
      </c>
      <c r="E28" s="248" t="s">
        <v>304</v>
      </c>
      <c r="F28" s="99" t="s">
        <v>260</v>
      </c>
      <c r="G28" s="99" t="s">
        <v>300</v>
      </c>
      <c r="H28" s="99" t="s">
        <v>302</v>
      </c>
      <c r="I28" s="99"/>
      <c r="J28" s="136">
        <v>43457.599999999999</v>
      </c>
      <c r="K28" s="134">
        <v>2464.5819999999999</v>
      </c>
      <c r="L28" s="98">
        <f t="shared" si="0"/>
        <v>40993.017999999996</v>
      </c>
      <c r="M28" s="51"/>
      <c r="N28" s="51"/>
      <c r="O28" s="51"/>
      <c r="P28" s="79"/>
      <c r="Q28" s="80"/>
      <c r="AA28" s="81"/>
      <c r="AB28" s="26"/>
    </row>
    <row r="29" spans="2:49" ht="24.95" customHeight="1" x14ac:dyDescent="0.25">
      <c r="B29" s="9">
        <v>1</v>
      </c>
      <c r="C29" s="217" t="s">
        <v>303</v>
      </c>
      <c r="D29" s="96">
        <v>45085</v>
      </c>
      <c r="E29" s="248" t="s">
        <v>304</v>
      </c>
      <c r="F29" s="99" t="s">
        <v>260</v>
      </c>
      <c r="G29" s="99" t="s">
        <v>300</v>
      </c>
      <c r="H29" s="99" t="s">
        <v>302</v>
      </c>
      <c r="I29" s="99"/>
      <c r="J29" s="136">
        <v>43457.599999999999</v>
      </c>
      <c r="K29" s="134">
        <v>2464.5819999999999</v>
      </c>
      <c r="L29" s="98">
        <f t="shared" si="0"/>
        <v>40993.017999999996</v>
      </c>
      <c r="M29" s="51"/>
      <c r="N29" s="51"/>
      <c r="O29" s="51"/>
      <c r="P29" s="79"/>
      <c r="Q29" s="80"/>
      <c r="AA29" s="81"/>
      <c r="AB29" s="26"/>
    </row>
    <row r="30" spans="2:49" ht="24.95" customHeight="1" x14ac:dyDescent="0.25">
      <c r="B30" s="9">
        <v>1</v>
      </c>
      <c r="C30" s="217" t="s">
        <v>303</v>
      </c>
      <c r="D30" s="96">
        <v>45085</v>
      </c>
      <c r="E30" s="248" t="s">
        <v>304</v>
      </c>
      <c r="F30" s="99" t="s">
        <v>260</v>
      </c>
      <c r="G30" s="99" t="s">
        <v>300</v>
      </c>
      <c r="H30" s="99" t="s">
        <v>302</v>
      </c>
      <c r="I30" s="99"/>
      <c r="J30" s="136">
        <v>43457.599999999999</v>
      </c>
      <c r="K30" s="134">
        <v>2464.5819999999999</v>
      </c>
      <c r="L30" s="98">
        <f t="shared" si="0"/>
        <v>40993.017999999996</v>
      </c>
      <c r="M30" s="51"/>
      <c r="N30" s="51"/>
      <c r="O30" s="51"/>
      <c r="P30" s="79"/>
      <c r="Q30" s="80"/>
      <c r="AA30" s="81"/>
      <c r="AB30" s="26"/>
    </row>
    <row r="31" spans="2:49" ht="24.95" customHeight="1" x14ac:dyDescent="0.25">
      <c r="B31" s="9">
        <v>1</v>
      </c>
      <c r="C31" s="217" t="s">
        <v>303</v>
      </c>
      <c r="D31" s="96">
        <v>45085</v>
      </c>
      <c r="E31" s="248" t="s">
        <v>304</v>
      </c>
      <c r="F31" s="99" t="s">
        <v>260</v>
      </c>
      <c r="G31" s="99" t="s">
        <v>300</v>
      </c>
      <c r="H31" s="99" t="s">
        <v>302</v>
      </c>
      <c r="I31" s="99"/>
      <c r="J31" s="136">
        <v>27073.16</v>
      </c>
      <c r="K31" s="134">
        <v>1535.3820000000001</v>
      </c>
      <c r="L31" s="98">
        <f t="shared" si="0"/>
        <v>25537.777999999998</v>
      </c>
      <c r="M31" s="51"/>
      <c r="N31" s="51"/>
      <c r="O31" s="51"/>
      <c r="P31" s="79"/>
      <c r="Q31" s="80"/>
      <c r="AA31" s="81"/>
      <c r="AB31" s="26"/>
    </row>
    <row r="32" spans="2:49" ht="24.95" customHeight="1" x14ac:dyDescent="0.25">
      <c r="B32" s="9">
        <v>1</v>
      </c>
      <c r="C32" s="217" t="s">
        <v>303</v>
      </c>
      <c r="D32" s="96">
        <v>45085</v>
      </c>
      <c r="E32" s="248" t="s">
        <v>304</v>
      </c>
      <c r="F32" s="99" t="s">
        <v>260</v>
      </c>
      <c r="G32" s="99" t="s">
        <v>300</v>
      </c>
      <c r="H32" s="99" t="s">
        <v>302</v>
      </c>
      <c r="I32" s="99"/>
      <c r="J32" s="136">
        <v>43457.599999999999</v>
      </c>
      <c r="K32" s="134">
        <v>2464.5819999999999</v>
      </c>
      <c r="L32" s="98">
        <f t="shared" si="0"/>
        <v>40993.017999999996</v>
      </c>
      <c r="M32" s="51"/>
      <c r="N32" s="51"/>
      <c r="O32" s="51"/>
      <c r="P32" s="79"/>
      <c r="Q32" s="80"/>
      <c r="AA32" s="81"/>
      <c r="AB32" s="26"/>
    </row>
    <row r="33" spans="2:28" ht="24.95" customHeight="1" x14ac:dyDescent="0.25">
      <c r="B33" s="9">
        <v>1</v>
      </c>
      <c r="C33" s="217" t="s">
        <v>303</v>
      </c>
      <c r="D33" s="96">
        <v>45085</v>
      </c>
      <c r="E33" s="248" t="s">
        <v>304</v>
      </c>
      <c r="F33" s="99" t="s">
        <v>260</v>
      </c>
      <c r="G33" s="99" t="s">
        <v>300</v>
      </c>
      <c r="H33" s="99" t="s">
        <v>302</v>
      </c>
      <c r="I33" s="99"/>
      <c r="J33" s="136">
        <v>27073.16</v>
      </c>
      <c r="K33" s="134">
        <v>1535.3820000000001</v>
      </c>
      <c r="L33" s="98">
        <f t="shared" si="0"/>
        <v>25537.777999999998</v>
      </c>
      <c r="M33" s="51"/>
      <c r="N33" s="51"/>
      <c r="O33" s="51"/>
      <c r="P33" s="79"/>
      <c r="Q33" s="80"/>
      <c r="AA33" s="81"/>
      <c r="AB33" s="26"/>
    </row>
    <row r="34" spans="2:28" ht="24.95" customHeight="1" x14ac:dyDescent="0.25">
      <c r="B34" s="9">
        <v>1</v>
      </c>
      <c r="C34" s="217" t="s">
        <v>303</v>
      </c>
      <c r="D34" s="96">
        <v>45085</v>
      </c>
      <c r="E34" s="248" t="s">
        <v>304</v>
      </c>
      <c r="F34" s="99" t="s">
        <v>260</v>
      </c>
      <c r="G34" s="99" t="s">
        <v>300</v>
      </c>
      <c r="H34" s="99" t="s">
        <v>302</v>
      </c>
      <c r="I34" s="99"/>
      <c r="J34" s="136">
        <v>43457.599999999999</v>
      </c>
      <c r="K34" s="134">
        <v>2464.5819999999999</v>
      </c>
      <c r="L34" s="98">
        <f t="shared" si="0"/>
        <v>40993.017999999996</v>
      </c>
      <c r="M34" s="51"/>
      <c r="N34" s="51"/>
      <c r="O34" s="51"/>
      <c r="P34" s="79"/>
      <c r="Q34" s="80"/>
      <c r="AA34" s="81"/>
      <c r="AB34" s="26"/>
    </row>
    <row r="35" spans="2:28" ht="24.95" customHeight="1" x14ac:dyDescent="0.25">
      <c r="B35" s="9">
        <v>1</v>
      </c>
      <c r="C35" s="217" t="s">
        <v>303</v>
      </c>
      <c r="D35" s="96">
        <v>45085</v>
      </c>
      <c r="E35" s="248" t="s">
        <v>304</v>
      </c>
      <c r="F35" s="99" t="s">
        <v>260</v>
      </c>
      <c r="G35" s="99" t="s">
        <v>300</v>
      </c>
      <c r="H35" s="99" t="s">
        <v>302</v>
      </c>
      <c r="I35" s="99"/>
      <c r="J35" s="136">
        <v>43457.599999999999</v>
      </c>
      <c r="K35" s="134">
        <v>2464.5819999999999</v>
      </c>
      <c r="L35" s="98">
        <f t="shared" si="0"/>
        <v>40993.017999999996</v>
      </c>
      <c r="M35" s="51"/>
      <c r="N35" s="51"/>
      <c r="O35" s="51"/>
      <c r="P35" s="79"/>
      <c r="Q35" s="80"/>
      <c r="AA35" s="81"/>
      <c r="AB35" s="26"/>
    </row>
    <row r="36" spans="2:28" ht="24.95" customHeight="1" x14ac:dyDescent="0.25">
      <c r="B36" s="9">
        <v>1</v>
      </c>
      <c r="C36" s="217" t="s">
        <v>303</v>
      </c>
      <c r="D36" s="96">
        <v>45085</v>
      </c>
      <c r="E36" s="248" t="s">
        <v>304</v>
      </c>
      <c r="F36" s="99" t="s">
        <v>260</v>
      </c>
      <c r="G36" s="99" t="s">
        <v>300</v>
      </c>
      <c r="H36" s="99" t="s">
        <v>302</v>
      </c>
      <c r="I36" s="99"/>
      <c r="J36" s="136">
        <v>43457.599999999999</v>
      </c>
      <c r="K36" s="134">
        <v>2464.5819999999999</v>
      </c>
      <c r="L36" s="98">
        <f t="shared" si="0"/>
        <v>40993.017999999996</v>
      </c>
      <c r="M36" s="51"/>
      <c r="N36" s="51"/>
      <c r="O36" s="51"/>
      <c r="P36" s="79"/>
      <c r="Q36" s="80"/>
      <c r="AA36" s="81"/>
      <c r="AB36" s="26"/>
    </row>
    <row r="37" spans="2:28" ht="24.95" customHeight="1" x14ac:dyDescent="0.25">
      <c r="B37" s="9">
        <v>1</v>
      </c>
      <c r="C37" s="217" t="s">
        <v>303</v>
      </c>
      <c r="D37" s="96">
        <v>45085</v>
      </c>
      <c r="E37" s="248" t="s">
        <v>304</v>
      </c>
      <c r="F37" s="99" t="s">
        <v>260</v>
      </c>
      <c r="G37" s="99" t="s">
        <v>300</v>
      </c>
      <c r="H37" s="99" t="s">
        <v>302</v>
      </c>
      <c r="I37" s="99"/>
      <c r="J37" s="136">
        <v>43457.599999999999</v>
      </c>
      <c r="K37" s="134">
        <v>2464.5819999999999</v>
      </c>
      <c r="L37" s="98">
        <f t="shared" si="0"/>
        <v>40993.017999999996</v>
      </c>
      <c r="M37" s="51"/>
      <c r="N37" s="51"/>
      <c r="O37" s="51"/>
      <c r="P37" s="79"/>
      <c r="Q37" s="80"/>
      <c r="AA37" s="81"/>
      <c r="AB37" s="26"/>
    </row>
    <row r="38" spans="2:28" ht="24.95" customHeight="1" x14ac:dyDescent="0.35">
      <c r="B38" s="9">
        <v>1</v>
      </c>
      <c r="C38" s="217" t="s">
        <v>303</v>
      </c>
      <c r="D38" s="10">
        <v>45085</v>
      </c>
      <c r="E38" s="248" t="s">
        <v>304</v>
      </c>
      <c r="F38" s="99" t="s">
        <v>260</v>
      </c>
      <c r="G38" s="99" t="s">
        <v>300</v>
      </c>
      <c r="H38" s="99" t="s">
        <v>302</v>
      </c>
      <c r="I38" s="99"/>
      <c r="J38" s="134">
        <v>27073.16</v>
      </c>
      <c r="K38" s="134">
        <v>1535.3820000000001</v>
      </c>
      <c r="L38" s="98">
        <f t="shared" si="0"/>
        <v>25537.777999999998</v>
      </c>
      <c r="M38" s="51"/>
      <c r="N38" s="51"/>
      <c r="O38" s="51"/>
      <c r="P38" s="79"/>
      <c r="Q38" s="80"/>
      <c r="AA38" s="81"/>
      <c r="AB38" s="26"/>
    </row>
    <row r="39" spans="2:28" ht="24.95" customHeight="1" x14ac:dyDescent="0.25">
      <c r="B39" s="9">
        <v>1</v>
      </c>
      <c r="C39" s="217" t="s">
        <v>303</v>
      </c>
      <c r="D39" s="96">
        <v>45085</v>
      </c>
      <c r="E39" s="248" t="s">
        <v>304</v>
      </c>
      <c r="F39" s="11" t="s">
        <v>260</v>
      </c>
      <c r="G39" s="99" t="s">
        <v>300</v>
      </c>
      <c r="H39" s="99" t="s">
        <v>302</v>
      </c>
      <c r="I39" s="99"/>
      <c r="J39" s="134">
        <v>43457.599999999999</v>
      </c>
      <c r="K39" s="134">
        <v>2464.5819999999999</v>
      </c>
      <c r="L39" s="98">
        <f t="shared" si="0"/>
        <v>40993.017999999996</v>
      </c>
      <c r="M39" s="51"/>
      <c r="N39" s="51"/>
      <c r="O39" s="51"/>
      <c r="P39" s="79"/>
      <c r="Q39" s="80"/>
      <c r="AA39" s="81"/>
      <c r="AB39" s="26"/>
    </row>
    <row r="40" spans="2:28" ht="24.95" customHeight="1" x14ac:dyDescent="0.25">
      <c r="B40" s="9">
        <v>1</v>
      </c>
      <c r="C40" s="217" t="s">
        <v>303</v>
      </c>
      <c r="D40" s="96">
        <v>45085</v>
      </c>
      <c r="E40" s="248" t="s">
        <v>304</v>
      </c>
      <c r="F40" s="11" t="s">
        <v>260</v>
      </c>
      <c r="G40" s="99" t="s">
        <v>300</v>
      </c>
      <c r="H40" s="99" t="s">
        <v>302</v>
      </c>
      <c r="I40" s="99"/>
      <c r="J40" s="134">
        <v>43457.599999999999</v>
      </c>
      <c r="K40" s="134">
        <v>2464.5819999999999</v>
      </c>
      <c r="L40" s="98">
        <f t="shared" si="0"/>
        <v>40993.017999999996</v>
      </c>
      <c r="M40" s="51"/>
      <c r="N40" s="51"/>
      <c r="O40" s="51"/>
      <c r="P40" s="79"/>
      <c r="Q40" s="80"/>
      <c r="AA40" s="81"/>
      <c r="AB40" s="26"/>
    </row>
    <row r="41" spans="2:28" ht="24.95" customHeight="1" x14ac:dyDescent="0.25">
      <c r="B41" s="9">
        <v>1</v>
      </c>
      <c r="C41" s="217" t="s">
        <v>303</v>
      </c>
      <c r="D41" s="96">
        <v>45085</v>
      </c>
      <c r="E41" s="248" t="s">
        <v>304</v>
      </c>
      <c r="F41" s="11" t="s">
        <v>260</v>
      </c>
      <c r="G41" s="11" t="s">
        <v>300</v>
      </c>
      <c r="H41" s="11" t="s">
        <v>302</v>
      </c>
      <c r="I41" s="11"/>
      <c r="J41" s="215">
        <v>43457.599999999999</v>
      </c>
      <c r="K41" s="134">
        <v>2464.5819999999999</v>
      </c>
      <c r="L41" s="98">
        <f t="shared" si="0"/>
        <v>40993.017999999996</v>
      </c>
      <c r="M41" s="51"/>
      <c r="N41" s="51"/>
      <c r="O41" s="51"/>
      <c r="P41" s="79"/>
      <c r="Q41" s="80"/>
      <c r="AA41" s="81"/>
      <c r="AB41" s="26"/>
    </row>
    <row r="42" spans="2:28" ht="24.95" customHeight="1" x14ac:dyDescent="0.25">
      <c r="B42" s="9">
        <v>1</v>
      </c>
      <c r="C42" s="217" t="s">
        <v>303</v>
      </c>
      <c r="D42" s="96">
        <v>45085</v>
      </c>
      <c r="E42" s="248" t="s">
        <v>304</v>
      </c>
      <c r="F42" s="11" t="s">
        <v>260</v>
      </c>
      <c r="G42" s="11" t="s">
        <v>300</v>
      </c>
      <c r="H42" s="11" t="s">
        <v>302</v>
      </c>
      <c r="I42" s="11"/>
      <c r="J42" s="215">
        <v>43457.599999999999</v>
      </c>
      <c r="K42" s="134">
        <v>2464.5819999999999</v>
      </c>
      <c r="L42" s="98">
        <f t="shared" si="0"/>
        <v>40993.017999999996</v>
      </c>
      <c r="M42" s="51"/>
      <c r="N42" s="51"/>
      <c r="O42" s="51"/>
      <c r="P42" s="82"/>
      <c r="Q42" s="83"/>
      <c r="AA42" s="81"/>
      <c r="AB42" s="26"/>
    </row>
    <row r="43" spans="2:28" ht="24.95" customHeight="1" x14ac:dyDescent="0.25">
      <c r="B43" s="9">
        <v>1</v>
      </c>
      <c r="C43" s="217" t="s">
        <v>303</v>
      </c>
      <c r="D43" s="96">
        <v>45085</v>
      </c>
      <c r="E43" s="248" t="s">
        <v>304</v>
      </c>
      <c r="F43" s="11" t="s">
        <v>260</v>
      </c>
      <c r="G43" s="11" t="s">
        <v>300</v>
      </c>
      <c r="H43" s="11" t="s">
        <v>302</v>
      </c>
      <c r="I43" s="11"/>
      <c r="J43" s="215">
        <v>27073.16</v>
      </c>
      <c r="K43" s="134">
        <v>1535.3820000000001</v>
      </c>
      <c r="L43" s="98">
        <f t="shared" si="0"/>
        <v>25537.777999999998</v>
      </c>
      <c r="M43" s="51"/>
      <c r="N43" s="51"/>
      <c r="O43" s="51"/>
      <c r="P43" s="82"/>
      <c r="Q43" s="83"/>
      <c r="AA43" s="81"/>
      <c r="AB43" s="26"/>
    </row>
    <row r="44" spans="2:28" ht="24.95" customHeight="1" x14ac:dyDescent="0.25">
      <c r="B44" s="9">
        <v>1</v>
      </c>
      <c r="C44" s="217" t="s">
        <v>303</v>
      </c>
      <c r="D44" s="96">
        <v>45085</v>
      </c>
      <c r="E44" s="248" t="s">
        <v>304</v>
      </c>
      <c r="F44" s="11" t="s">
        <v>260</v>
      </c>
      <c r="G44" s="11" t="s">
        <v>300</v>
      </c>
      <c r="H44" s="11" t="s">
        <v>302</v>
      </c>
      <c r="I44" s="11"/>
      <c r="J44" s="215">
        <v>43457.599999999999</v>
      </c>
      <c r="K44" s="134">
        <v>2464.5819999999999</v>
      </c>
      <c r="L44" s="98">
        <f t="shared" si="0"/>
        <v>40993.017999999996</v>
      </c>
      <c r="M44" s="51"/>
      <c r="N44" s="51"/>
      <c r="O44" s="51"/>
      <c r="P44" s="82"/>
      <c r="Q44" s="83"/>
      <c r="AA44" s="81"/>
      <c r="AB44" s="26"/>
    </row>
    <row r="45" spans="2:28" ht="24.95" customHeight="1" x14ac:dyDescent="0.25">
      <c r="B45" s="94">
        <v>1</v>
      </c>
      <c r="C45" s="217" t="s">
        <v>303</v>
      </c>
      <c r="D45" s="96">
        <v>45085</v>
      </c>
      <c r="E45" s="248" t="s">
        <v>304</v>
      </c>
      <c r="F45" s="95" t="s">
        <v>260</v>
      </c>
      <c r="G45" s="95" t="s">
        <v>300</v>
      </c>
      <c r="H45" s="95" t="s">
        <v>302</v>
      </c>
      <c r="I45" s="95"/>
      <c r="J45" s="12">
        <v>43457.599999999999</v>
      </c>
      <c r="K45" s="12">
        <v>2464.5819999999999</v>
      </c>
      <c r="L45" s="98">
        <f t="shared" si="0"/>
        <v>40993.017999999996</v>
      </c>
      <c r="M45" s="84"/>
      <c r="N45" s="84"/>
      <c r="O45" s="84"/>
      <c r="P45" s="84"/>
      <c r="Q45" s="85"/>
      <c r="AA45" s="81"/>
      <c r="AB45" s="27"/>
    </row>
    <row r="46" spans="2:28" ht="24.95" customHeight="1" x14ac:dyDescent="0.25">
      <c r="B46" s="94">
        <v>1</v>
      </c>
      <c r="C46" s="217" t="s">
        <v>303</v>
      </c>
      <c r="D46" s="96">
        <v>45085</v>
      </c>
      <c r="E46" s="248" t="s">
        <v>304</v>
      </c>
      <c r="F46" s="95" t="s">
        <v>260</v>
      </c>
      <c r="G46" s="95" t="s">
        <v>300</v>
      </c>
      <c r="H46" s="95" t="s">
        <v>302</v>
      </c>
      <c r="I46" s="95"/>
      <c r="J46" s="12">
        <v>27073.16</v>
      </c>
      <c r="K46" s="12">
        <v>1535.3820000000001</v>
      </c>
      <c r="L46" s="98">
        <f t="shared" si="0"/>
        <v>25537.777999999998</v>
      </c>
      <c r="M46" s="51"/>
      <c r="N46" s="51"/>
      <c r="O46" s="51"/>
      <c r="P46" s="22"/>
      <c r="Q46" s="86"/>
      <c r="AA46" s="81"/>
      <c r="AB46" s="27"/>
    </row>
    <row r="47" spans="2:28" ht="24.95" customHeight="1" x14ac:dyDescent="0.25">
      <c r="B47" s="94">
        <v>1</v>
      </c>
      <c r="C47" s="217" t="s">
        <v>303</v>
      </c>
      <c r="D47" s="96">
        <v>45085</v>
      </c>
      <c r="E47" s="248" t="s">
        <v>304</v>
      </c>
      <c r="F47" s="95" t="s">
        <v>260</v>
      </c>
      <c r="G47" s="99" t="s">
        <v>300</v>
      </c>
      <c r="H47" s="95" t="s">
        <v>302</v>
      </c>
      <c r="I47" s="95"/>
      <c r="J47" s="12">
        <v>43457.599999999999</v>
      </c>
      <c r="K47" s="12">
        <v>2464.5819999999999</v>
      </c>
      <c r="L47" s="98">
        <f t="shared" si="0"/>
        <v>40993.017999999996</v>
      </c>
      <c r="M47" s="51"/>
      <c r="N47" s="51"/>
      <c r="O47" s="51"/>
      <c r="P47" s="22"/>
      <c r="Q47" s="86"/>
      <c r="AA47" s="81"/>
      <c r="AB47" s="27"/>
    </row>
    <row r="48" spans="2:28" ht="24" thickBot="1" x14ac:dyDescent="0.3">
      <c r="B48" s="13">
        <v>1</v>
      </c>
      <c r="C48" s="229" t="s">
        <v>303</v>
      </c>
      <c r="D48" s="230">
        <v>45085</v>
      </c>
      <c r="E48" s="248" t="s">
        <v>304</v>
      </c>
      <c r="F48" s="29" t="s">
        <v>260</v>
      </c>
      <c r="G48" s="14" t="s">
        <v>300</v>
      </c>
      <c r="H48" s="29" t="s">
        <v>302</v>
      </c>
      <c r="I48" s="29"/>
      <c r="J48" s="92">
        <v>27073.16</v>
      </c>
      <c r="K48" s="92">
        <v>1535.3820000000001</v>
      </c>
      <c r="L48" s="231">
        <f t="shared" si="0"/>
        <v>25537.777999999998</v>
      </c>
      <c r="AA48" s="81"/>
      <c r="AB48" s="27"/>
    </row>
    <row r="49" spans="2:28" ht="48.75" customHeight="1" x14ac:dyDescent="0.25">
      <c r="B49" s="15"/>
      <c r="C49" s="16"/>
      <c r="D49" s="19"/>
      <c r="E49" s="16"/>
      <c r="F49" s="20"/>
      <c r="G49" s="16"/>
      <c r="H49" s="15"/>
      <c r="I49" s="15"/>
      <c r="J49" s="17"/>
      <c r="K49" s="17"/>
      <c r="L49" s="17"/>
      <c r="AA49" s="32"/>
      <c r="AB49" s="27"/>
    </row>
    <row r="50" spans="2:28" s="35" customFormat="1" ht="63.75" customHeight="1" x14ac:dyDescent="0.3">
      <c r="B50" s="20"/>
      <c r="C50" s="20"/>
      <c r="D50" s="20"/>
      <c r="E50" s="20"/>
      <c r="F50" s="20"/>
      <c r="G50" s="16"/>
      <c r="H50" s="15"/>
      <c r="I50" s="15"/>
      <c r="J50" s="17"/>
      <c r="K50" s="17"/>
      <c r="L50" s="18"/>
      <c r="AA50" s="33"/>
      <c r="AB50" s="28"/>
    </row>
    <row r="51" spans="2:28" ht="21.75" x14ac:dyDescent="0.3">
      <c r="AA51" s="34"/>
    </row>
    <row r="52" spans="2:28" ht="21.75" customHeight="1" x14ac:dyDescent="0.25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</row>
    <row r="53" spans="2:28" ht="20.25" customHeight="1" x14ac:dyDescent="0.9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</row>
    <row r="59" spans="2:28" ht="29.25" customHeight="1" x14ac:dyDescent="0.25">
      <c r="B59" s="58"/>
      <c r="C59" s="59"/>
      <c r="D59" s="60"/>
      <c r="E59" s="60"/>
      <c r="F59" s="30"/>
      <c r="G59" s="30"/>
      <c r="H59" s="30"/>
      <c r="I59" s="30"/>
      <c r="J59" s="30"/>
      <c r="K59" s="30"/>
      <c r="L59" s="30"/>
    </row>
    <row r="60" spans="2:28" ht="18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8" ht="21.75" x14ac:dyDescent="0.25">
      <c r="B61" s="43"/>
      <c r="C61" s="36"/>
      <c r="D61" s="37"/>
      <c r="E61" s="36"/>
      <c r="F61" s="30"/>
      <c r="G61" s="38"/>
      <c r="H61" s="36"/>
      <c r="I61" s="36"/>
      <c r="J61" s="39"/>
      <c r="K61" s="40"/>
      <c r="L61" s="41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8" x14ac:dyDescent="0.25">
      <c r="B62" s="35"/>
      <c r="C62" s="35"/>
      <c r="D62" s="35"/>
      <c r="E62" s="35"/>
      <c r="F62" s="35"/>
      <c r="G62" s="35"/>
      <c r="H62" s="35"/>
      <c r="I62" s="44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</sheetData>
  <mergeCells count="5">
    <mergeCell ref="B53:AA53"/>
    <mergeCell ref="B52:L52"/>
    <mergeCell ref="B5:L5"/>
    <mergeCell ref="B4:M4"/>
    <mergeCell ref="AA13:AA18"/>
  </mergeCells>
  <hyperlinks>
    <hyperlink ref="E9" r:id="rId1" xr:uid="{00000000-0004-0000-0100-000000000000}"/>
    <hyperlink ref="E10" r:id="rId2" xr:uid="{00000000-0004-0000-0100-000001000000}"/>
    <hyperlink ref="E11" r:id="rId3" xr:uid="{00000000-0004-0000-0100-000002000000}"/>
    <hyperlink ref="E12" r:id="rId4" xr:uid="{00000000-0004-0000-0100-000003000000}"/>
    <hyperlink ref="E13" r:id="rId5" xr:uid="{00000000-0004-0000-0100-000004000000}"/>
    <hyperlink ref="E14" r:id="rId6" xr:uid="{00000000-0004-0000-0100-000005000000}"/>
    <hyperlink ref="E15" r:id="rId7" xr:uid="{00000000-0004-0000-0100-000006000000}"/>
    <hyperlink ref="E16" r:id="rId8" xr:uid="{00000000-0004-0000-0100-000007000000}"/>
    <hyperlink ref="E17" r:id="rId9" xr:uid="{00000000-0004-0000-0100-000008000000}"/>
    <hyperlink ref="E18" r:id="rId10" xr:uid="{00000000-0004-0000-0100-000009000000}"/>
    <hyperlink ref="E19" r:id="rId11" xr:uid="{00000000-0004-0000-0100-00000A000000}"/>
    <hyperlink ref="E20" r:id="rId12" xr:uid="{00000000-0004-0000-0100-00000B000000}"/>
    <hyperlink ref="E21" r:id="rId13" xr:uid="{7753A2F3-AD0F-45B7-89F6-867B2B782589}"/>
    <hyperlink ref="E22" r:id="rId14" xr:uid="{374B99E3-0D18-41E1-9311-F701F0D857DC}"/>
    <hyperlink ref="E23" r:id="rId15" xr:uid="{99316D49-5F43-445F-BAF0-08D98CDFB7EC}"/>
    <hyperlink ref="E24" r:id="rId16" xr:uid="{CB8F6CA5-1F29-4068-8BBF-B8B12B8473C5}"/>
    <hyperlink ref="E27" r:id="rId17" xr:uid="{8F0B7AF0-C54F-4B3E-BC9D-9F48E671FA3C}"/>
    <hyperlink ref="E30" r:id="rId18" xr:uid="{5BD031CD-C537-4E40-87EB-F43A17461B4D}"/>
    <hyperlink ref="E33" r:id="rId19" xr:uid="{BC88E1AB-B4F3-4FD9-9933-A53E0189AD4E}"/>
    <hyperlink ref="E36" r:id="rId20" xr:uid="{86157A01-77A5-4F53-85FF-8FA7B67ED230}"/>
    <hyperlink ref="E39" r:id="rId21" xr:uid="{7FCC3ABB-9935-4D21-8D97-B622F86475B6}"/>
    <hyperlink ref="E42" r:id="rId22" xr:uid="{83C1CE94-D3BF-4E81-9381-F3358ADA3A0F}"/>
    <hyperlink ref="E45" r:id="rId23" xr:uid="{6C26A4C9-DCF4-4A2E-8F0B-C4551C66677E}"/>
    <hyperlink ref="E48" r:id="rId24" xr:uid="{2AE89FBC-20C1-4B6E-B252-3DF5A1211F65}"/>
    <hyperlink ref="E25" r:id="rId25" xr:uid="{0F75372A-FA3D-43EF-BD2F-A2A94A6E61FD}"/>
    <hyperlink ref="E28" r:id="rId26" xr:uid="{760AB8EB-BA26-4846-A2A9-E21B0D8F95CB}"/>
    <hyperlink ref="E31" r:id="rId27" xr:uid="{3E002BA9-E781-47DE-B08C-2977E718D9EA}"/>
    <hyperlink ref="E34" r:id="rId28" xr:uid="{0D45535D-23C7-4936-A219-86E9AF6E6983}"/>
    <hyperlink ref="E37" r:id="rId29" xr:uid="{AC9B5F21-CBFD-4499-AC37-84D18E40A31F}"/>
    <hyperlink ref="E40" r:id="rId30" xr:uid="{1D372DF8-B74A-4F5F-833A-7C8D55922A71}"/>
    <hyperlink ref="E43" r:id="rId31" xr:uid="{A5BEF5B1-38CF-4466-B328-A57EA32A03F4}"/>
    <hyperlink ref="E46" r:id="rId32" xr:uid="{D0E192DB-4323-4296-91F8-B5C9B69A35C7}"/>
    <hyperlink ref="E26" r:id="rId33" xr:uid="{C0AB0073-4A05-4B0D-B5ED-B191DAA4C609}"/>
    <hyperlink ref="E29" r:id="rId34" xr:uid="{5713E206-72D8-4B81-8331-3118FF4B05E0}"/>
    <hyperlink ref="E32" r:id="rId35" xr:uid="{49984C80-319E-46FB-A591-E38FFEA1AE7A}"/>
    <hyperlink ref="E35" r:id="rId36" xr:uid="{4F6D36AA-8751-4472-8D83-430B9188C106}"/>
    <hyperlink ref="E38" r:id="rId37" xr:uid="{4A6F424E-6575-4CEE-B5C2-38519EED47C1}"/>
    <hyperlink ref="E41" r:id="rId38" xr:uid="{E00DA63D-3A15-477F-83C8-16A007F07116}"/>
    <hyperlink ref="E44" r:id="rId39" xr:uid="{55CB33E6-DEE2-49FC-BE1E-622A54D45856}"/>
    <hyperlink ref="E47" r:id="rId40" xr:uid="{FF31FFDE-16D0-4E52-9B57-E77CD4C5B479}"/>
  </hyperlinks>
  <pageMargins left="0.2" right="0.17" top="0.31496062992125984" bottom="0.27559055118110237" header="0.23622047244094491" footer="0.15748031496062992"/>
  <pageSetup scale="45" orientation="landscape"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27"/>
  <sheetViews>
    <sheetView showGridLines="0" zoomScale="55" zoomScaleNormal="55" workbookViewId="0">
      <selection activeCell="B13" sqref="B13:L13"/>
    </sheetView>
  </sheetViews>
  <sheetFormatPr baseColWidth="10" defaultRowHeight="15" x14ac:dyDescent="0.25"/>
  <cols>
    <col min="1" max="1" width="3" style="2" customWidth="1"/>
    <col min="2" max="2" width="19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31.7109375" style="2" customWidth="1"/>
    <col min="7" max="7" width="29.140625" style="2" bestFit="1" customWidth="1"/>
    <col min="8" max="8" width="33.7109375" style="2" customWidth="1"/>
    <col min="9" max="9" width="24.7109375" style="2" bestFit="1" customWidth="1"/>
    <col min="10" max="10" width="34.7109375" style="2" customWidth="1"/>
    <col min="11" max="11" width="24.42578125" style="2" bestFit="1" customWidth="1"/>
    <col min="12" max="12" width="18.140625" style="2" hidden="1" customWidth="1"/>
    <col min="13" max="13" width="20" style="2" hidden="1" customWidth="1"/>
    <col min="14" max="14" width="18.140625" style="2" hidden="1" customWidth="1"/>
    <col min="15" max="15" width="11.85546875" style="2" hidden="1" customWidth="1"/>
    <col min="16" max="16" width="11.5703125" style="2" hidden="1" customWidth="1"/>
    <col min="17" max="17" width="15.28515625" style="2" hidden="1" customWidth="1"/>
    <col min="18" max="18" width="19.7109375" style="2" hidden="1" customWidth="1"/>
    <col min="19" max="19" width="19.42578125" style="2" hidden="1" customWidth="1"/>
    <col min="20" max="25" width="0" style="2" hidden="1" customWidth="1"/>
    <col min="26" max="26" width="44.42578125" style="2" customWidth="1"/>
    <col min="27" max="27" width="42.140625" style="2" customWidth="1"/>
    <col min="28" max="29" width="11.42578125" style="2"/>
    <col min="30" max="30" width="6.140625" style="2" customWidth="1"/>
    <col min="31" max="35" width="11.42578125" style="2" hidden="1" customWidth="1"/>
    <col min="36" max="36" width="0.7109375" style="2" customWidth="1"/>
    <col min="37" max="43" width="11.42578125" style="2" hidden="1" customWidth="1"/>
    <col min="44" max="44" width="7.85546875" style="2" hidden="1" customWidth="1"/>
    <col min="45" max="48" width="11.42578125" style="2" hidden="1" customWidth="1"/>
    <col min="49" max="16384" width="11.42578125" style="2"/>
  </cols>
  <sheetData>
    <row r="1" spans="2:29" ht="23.25" x14ac:dyDescent="0.25">
      <c r="B1" s="45" t="s">
        <v>0</v>
      </c>
      <c r="C1" s="46"/>
      <c r="D1" s="47"/>
      <c r="E1" s="47"/>
      <c r="F1" s="48"/>
      <c r="G1" s="49"/>
      <c r="H1" s="49"/>
      <c r="I1" s="5"/>
      <c r="J1" s="50"/>
      <c r="K1" s="47"/>
      <c r="L1" s="51"/>
      <c r="M1" s="51"/>
      <c r="N1" s="5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2:29" ht="23.25" x14ac:dyDescent="0.25">
      <c r="B2" s="45" t="s">
        <v>1</v>
      </c>
      <c r="C2" s="46"/>
      <c r="D2" s="47"/>
      <c r="E2" s="47"/>
      <c r="F2" s="52"/>
      <c r="G2" s="49"/>
      <c r="H2" s="49"/>
      <c r="I2" s="5"/>
      <c r="J2" s="5"/>
      <c r="K2" s="47"/>
      <c r="L2" s="51"/>
      <c r="M2" s="51"/>
      <c r="N2" s="5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29" ht="23.25" x14ac:dyDescent="0.25">
      <c r="B3" s="46"/>
      <c r="C3" s="46"/>
      <c r="D3" s="47"/>
      <c r="E3" s="47"/>
      <c r="F3" s="52"/>
      <c r="G3" s="49"/>
      <c r="H3" s="49"/>
      <c r="I3" s="5"/>
      <c r="J3" s="5"/>
      <c r="K3" s="47"/>
      <c r="L3" s="51"/>
      <c r="M3" s="51"/>
      <c r="N3" s="5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2:29" ht="25.5" x14ac:dyDescent="0.25">
      <c r="B4" s="234" t="s">
        <v>305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51"/>
      <c r="N4" s="5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2:29" ht="25.5" x14ac:dyDescent="0.25">
      <c r="B5" s="234" t="s">
        <v>2</v>
      </c>
      <c r="C5" s="234"/>
      <c r="D5" s="234"/>
      <c r="E5" s="234"/>
      <c r="F5" s="234"/>
      <c r="G5" s="234"/>
      <c r="H5" s="234"/>
      <c r="I5" s="234"/>
      <c r="J5" s="234"/>
      <c r="K5" s="234"/>
      <c r="L5" s="51"/>
      <c r="M5" s="51"/>
      <c r="N5" s="5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2:29" ht="23.25" x14ac:dyDescent="0.25">
      <c r="B6" s="53" t="s">
        <v>100</v>
      </c>
      <c r="C6" s="54"/>
      <c r="D6" s="55"/>
      <c r="E6" s="55"/>
      <c r="F6" s="47"/>
      <c r="G6" s="56"/>
      <c r="H6" s="56"/>
      <c r="I6" s="6"/>
      <c r="J6" s="6"/>
      <c r="K6" s="57"/>
      <c r="L6" s="51"/>
      <c r="M6" s="51"/>
      <c r="N6" s="5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2:29" ht="15.75" thickBot="1" x14ac:dyDescent="0.3"/>
    <row r="8" spans="2:29" ht="54" x14ac:dyDescent="0.25">
      <c r="B8" s="64" t="s">
        <v>4</v>
      </c>
      <c r="C8" s="65" t="s">
        <v>5</v>
      </c>
      <c r="D8" s="65" t="s">
        <v>6</v>
      </c>
      <c r="E8" s="65" t="s">
        <v>135</v>
      </c>
      <c r="F8" s="65" t="s">
        <v>8</v>
      </c>
      <c r="G8" s="65" t="s">
        <v>9</v>
      </c>
      <c r="H8" s="65" t="s">
        <v>10</v>
      </c>
      <c r="I8" s="65" t="s">
        <v>11</v>
      </c>
      <c r="J8" s="65" t="s">
        <v>307</v>
      </c>
      <c r="K8" s="66" t="s">
        <v>12</v>
      </c>
    </row>
    <row r="9" spans="2:29" ht="30" customHeight="1" x14ac:dyDescent="0.25">
      <c r="B9" s="118">
        <v>1</v>
      </c>
      <c r="C9" s="119" t="s">
        <v>103</v>
      </c>
      <c r="D9" s="120">
        <v>44308</v>
      </c>
      <c r="E9" s="104" t="s">
        <v>120</v>
      </c>
      <c r="F9" s="121" t="s">
        <v>73</v>
      </c>
      <c r="G9" s="121" t="s">
        <v>62</v>
      </c>
      <c r="H9" s="121" t="s">
        <v>74</v>
      </c>
      <c r="I9" s="133">
        <v>27773</v>
      </c>
      <c r="J9" s="162">
        <v>6108.5379999999996</v>
      </c>
      <c r="K9" s="137">
        <f>I9-J9</f>
        <v>21664.462</v>
      </c>
    </row>
    <row r="10" spans="2:29" ht="30" customHeight="1" x14ac:dyDescent="0.25">
      <c r="B10" s="118">
        <v>1</v>
      </c>
      <c r="C10" s="119" t="s">
        <v>104</v>
      </c>
      <c r="D10" s="120">
        <v>44308</v>
      </c>
      <c r="E10" s="104" t="s">
        <v>121</v>
      </c>
      <c r="F10" s="121" t="s">
        <v>73</v>
      </c>
      <c r="G10" s="121" t="s">
        <v>62</v>
      </c>
      <c r="H10" s="121" t="s">
        <v>74</v>
      </c>
      <c r="I10" s="133">
        <v>27773</v>
      </c>
      <c r="J10" s="201">
        <v>6108.5379999999996</v>
      </c>
      <c r="K10" s="137">
        <f t="shared" ref="K10:K25" si="0">I10-J10</f>
        <v>21664.462</v>
      </c>
    </row>
    <row r="11" spans="2:29" ht="30" customHeight="1" x14ac:dyDescent="0.25">
      <c r="B11" s="118">
        <v>1</v>
      </c>
      <c r="C11" s="119" t="s">
        <v>105</v>
      </c>
      <c r="D11" s="120">
        <v>44308</v>
      </c>
      <c r="E11" s="104" t="s">
        <v>122</v>
      </c>
      <c r="F11" s="121" t="s">
        <v>73</v>
      </c>
      <c r="G11" s="121" t="s">
        <v>62</v>
      </c>
      <c r="H11" s="121" t="s">
        <v>74</v>
      </c>
      <c r="I11" s="133">
        <v>27773</v>
      </c>
      <c r="J11" s="201">
        <v>6108.5379999999996</v>
      </c>
      <c r="K11" s="137">
        <f t="shared" si="0"/>
        <v>21664.462</v>
      </c>
    </row>
    <row r="12" spans="2:29" ht="30" customHeight="1" x14ac:dyDescent="0.25">
      <c r="B12" s="118">
        <v>1</v>
      </c>
      <c r="C12" s="119" t="s">
        <v>106</v>
      </c>
      <c r="D12" s="120">
        <v>44308</v>
      </c>
      <c r="E12" s="104" t="s">
        <v>123</v>
      </c>
      <c r="F12" s="121" t="s">
        <v>73</v>
      </c>
      <c r="G12" s="121" t="s">
        <v>62</v>
      </c>
      <c r="H12" s="121" t="s">
        <v>74</v>
      </c>
      <c r="I12" s="133">
        <v>27773</v>
      </c>
      <c r="J12" s="201">
        <v>6108.5379999999996</v>
      </c>
      <c r="K12" s="137">
        <f t="shared" si="0"/>
        <v>21664.462</v>
      </c>
    </row>
    <row r="13" spans="2:29" ht="30" customHeight="1" x14ac:dyDescent="0.25">
      <c r="B13" s="122">
        <v>1</v>
      </c>
      <c r="C13" s="119" t="s">
        <v>107</v>
      </c>
      <c r="D13" s="120">
        <v>44308</v>
      </c>
      <c r="E13" s="104" t="s">
        <v>124</v>
      </c>
      <c r="F13" s="121" t="s">
        <v>73</v>
      </c>
      <c r="G13" s="123" t="s">
        <v>62</v>
      </c>
      <c r="H13" s="121" t="s">
        <v>74</v>
      </c>
      <c r="I13" s="133">
        <v>27773</v>
      </c>
      <c r="J13" s="201">
        <v>6108.5379999999996</v>
      </c>
      <c r="K13" s="137">
        <f t="shared" si="0"/>
        <v>21664.462</v>
      </c>
    </row>
    <row r="14" spans="2:29" ht="30" customHeight="1" x14ac:dyDescent="0.25">
      <c r="B14" s="122">
        <v>1</v>
      </c>
      <c r="C14" s="119" t="s">
        <v>108</v>
      </c>
      <c r="D14" s="120">
        <v>44308</v>
      </c>
      <c r="E14" s="104" t="s">
        <v>125</v>
      </c>
      <c r="F14" s="121" t="s">
        <v>73</v>
      </c>
      <c r="G14" s="123" t="s">
        <v>62</v>
      </c>
      <c r="H14" s="121" t="s">
        <v>74</v>
      </c>
      <c r="I14" s="133">
        <v>27773</v>
      </c>
      <c r="J14" s="201">
        <v>6108.5379999999996</v>
      </c>
      <c r="K14" s="137">
        <f t="shared" si="0"/>
        <v>21664.462</v>
      </c>
    </row>
    <row r="15" spans="2:29" ht="30" customHeight="1" x14ac:dyDescent="0.25">
      <c r="B15" s="122">
        <v>1</v>
      </c>
      <c r="C15" s="119" t="s">
        <v>109</v>
      </c>
      <c r="D15" s="120">
        <v>44308</v>
      </c>
      <c r="E15" s="104" t="s">
        <v>126</v>
      </c>
      <c r="F15" s="121" t="s">
        <v>73</v>
      </c>
      <c r="G15" s="123" t="s">
        <v>62</v>
      </c>
      <c r="H15" s="121" t="s">
        <v>74</v>
      </c>
      <c r="I15" s="133">
        <v>27773</v>
      </c>
      <c r="J15" s="201">
        <v>6108.5379999999996</v>
      </c>
      <c r="K15" s="137">
        <f t="shared" si="0"/>
        <v>21664.462</v>
      </c>
    </row>
    <row r="16" spans="2:29" ht="30" customHeight="1" x14ac:dyDescent="0.25">
      <c r="B16" s="122">
        <v>1</v>
      </c>
      <c r="C16" s="119" t="s">
        <v>110</v>
      </c>
      <c r="D16" s="120">
        <v>44309</v>
      </c>
      <c r="E16" s="104" t="s">
        <v>127</v>
      </c>
      <c r="F16" s="121" t="s">
        <v>73</v>
      </c>
      <c r="G16" s="123" t="s">
        <v>62</v>
      </c>
      <c r="H16" s="121" t="s">
        <v>74</v>
      </c>
      <c r="I16" s="133">
        <v>27773</v>
      </c>
      <c r="J16" s="214">
        <v>6101.69</v>
      </c>
      <c r="K16" s="137">
        <f t="shared" si="0"/>
        <v>21671.31</v>
      </c>
    </row>
    <row r="17" spans="2:11" ht="30" customHeight="1" x14ac:dyDescent="0.25">
      <c r="B17" s="122">
        <v>1</v>
      </c>
      <c r="C17" s="119" t="s">
        <v>111</v>
      </c>
      <c r="D17" s="120">
        <v>44309</v>
      </c>
      <c r="E17" s="104" t="s">
        <v>128</v>
      </c>
      <c r="F17" s="121" t="s">
        <v>73</v>
      </c>
      <c r="G17" s="123" t="s">
        <v>62</v>
      </c>
      <c r="H17" s="121" t="s">
        <v>74</v>
      </c>
      <c r="I17" s="133">
        <v>26773</v>
      </c>
      <c r="J17" s="151">
        <v>5881.991</v>
      </c>
      <c r="K17" s="137">
        <f t="shared" si="0"/>
        <v>20891.008999999998</v>
      </c>
    </row>
    <row r="18" spans="2:11" ht="30" customHeight="1" x14ac:dyDescent="0.25">
      <c r="B18" s="118">
        <v>1</v>
      </c>
      <c r="C18" s="119" t="s">
        <v>112</v>
      </c>
      <c r="D18" s="120">
        <v>44309</v>
      </c>
      <c r="E18" s="104" t="s">
        <v>129</v>
      </c>
      <c r="F18" s="121" t="s">
        <v>73</v>
      </c>
      <c r="G18" s="123" t="s">
        <v>62</v>
      </c>
      <c r="H18" s="121" t="s">
        <v>74</v>
      </c>
      <c r="I18" s="133">
        <v>27773</v>
      </c>
      <c r="J18" s="201">
        <v>6101.69</v>
      </c>
      <c r="K18" s="137">
        <f t="shared" si="0"/>
        <v>21671.31</v>
      </c>
    </row>
    <row r="19" spans="2:11" ht="30" customHeight="1" x14ac:dyDescent="0.25">
      <c r="B19" s="124">
        <v>1</v>
      </c>
      <c r="C19" s="121" t="s">
        <v>113</v>
      </c>
      <c r="D19" s="120">
        <v>44309</v>
      </c>
      <c r="E19" s="104" t="s">
        <v>130</v>
      </c>
      <c r="F19" s="121" t="s">
        <v>73</v>
      </c>
      <c r="G19" s="123" t="s">
        <v>62</v>
      </c>
      <c r="H19" s="121" t="s">
        <v>74</v>
      </c>
      <c r="I19" s="133">
        <v>27773</v>
      </c>
      <c r="J19" s="201">
        <v>6101.69</v>
      </c>
      <c r="K19" s="137">
        <f t="shared" si="0"/>
        <v>21671.31</v>
      </c>
    </row>
    <row r="20" spans="2:11" ht="30" customHeight="1" x14ac:dyDescent="0.25">
      <c r="B20" s="124">
        <v>1</v>
      </c>
      <c r="C20" s="121" t="s">
        <v>114</v>
      </c>
      <c r="D20" s="120">
        <v>44309</v>
      </c>
      <c r="E20" s="104" t="s">
        <v>131</v>
      </c>
      <c r="F20" s="121" t="s">
        <v>73</v>
      </c>
      <c r="G20" s="123" t="s">
        <v>62</v>
      </c>
      <c r="H20" s="121" t="s">
        <v>74</v>
      </c>
      <c r="I20" s="133">
        <v>27773</v>
      </c>
      <c r="J20" s="201">
        <v>6101.69</v>
      </c>
      <c r="K20" s="137">
        <f t="shared" si="0"/>
        <v>21671.31</v>
      </c>
    </row>
    <row r="21" spans="2:11" ht="30" customHeight="1" x14ac:dyDescent="0.25">
      <c r="B21" s="124">
        <v>1</v>
      </c>
      <c r="C21" s="121" t="s">
        <v>115</v>
      </c>
      <c r="D21" s="120">
        <v>44309</v>
      </c>
      <c r="E21" s="104" t="s">
        <v>132</v>
      </c>
      <c r="F21" s="121" t="s">
        <v>73</v>
      </c>
      <c r="G21" s="123" t="s">
        <v>62</v>
      </c>
      <c r="H21" s="121" t="s">
        <v>74</v>
      </c>
      <c r="I21" s="133">
        <v>26773</v>
      </c>
      <c r="J21" s="151">
        <v>5881.991</v>
      </c>
      <c r="K21" s="137">
        <f t="shared" si="0"/>
        <v>20891.008999999998</v>
      </c>
    </row>
    <row r="22" spans="2:11" ht="30" customHeight="1" x14ac:dyDescent="0.25">
      <c r="B22" s="124">
        <v>1</v>
      </c>
      <c r="C22" s="121" t="s">
        <v>116</v>
      </c>
      <c r="D22" s="120">
        <v>44309</v>
      </c>
      <c r="E22" s="104" t="s">
        <v>133</v>
      </c>
      <c r="F22" s="121" t="s">
        <v>73</v>
      </c>
      <c r="G22" s="123" t="s">
        <v>62</v>
      </c>
      <c r="H22" s="121" t="s">
        <v>74</v>
      </c>
      <c r="I22" s="133">
        <v>27773</v>
      </c>
      <c r="J22" s="201">
        <v>6101.69</v>
      </c>
      <c r="K22" s="137">
        <f t="shared" si="0"/>
        <v>21671.31</v>
      </c>
    </row>
    <row r="23" spans="2:11" ht="30" customHeight="1" x14ac:dyDescent="0.25">
      <c r="B23" s="124">
        <v>1</v>
      </c>
      <c r="C23" s="121" t="s">
        <v>117</v>
      </c>
      <c r="D23" s="120">
        <v>44313</v>
      </c>
      <c r="E23" s="104" t="s">
        <v>134</v>
      </c>
      <c r="F23" s="121" t="s">
        <v>73</v>
      </c>
      <c r="G23" s="123" t="s">
        <v>101</v>
      </c>
      <c r="H23" s="121" t="s">
        <v>102</v>
      </c>
      <c r="I23" s="133">
        <v>23200</v>
      </c>
      <c r="J23" s="151">
        <v>5074.1260000000002</v>
      </c>
      <c r="K23" s="137">
        <f t="shared" si="0"/>
        <v>18125.874</v>
      </c>
    </row>
    <row r="24" spans="2:11" ht="30" customHeight="1" x14ac:dyDescent="0.25">
      <c r="B24" s="124">
        <v>1</v>
      </c>
      <c r="C24" s="121" t="s">
        <v>118</v>
      </c>
      <c r="D24" s="120">
        <v>44313</v>
      </c>
      <c r="E24" s="104" t="s">
        <v>136</v>
      </c>
      <c r="F24" s="121" t="s">
        <v>73</v>
      </c>
      <c r="G24" s="123" t="s">
        <v>101</v>
      </c>
      <c r="H24" s="121" t="s">
        <v>102</v>
      </c>
      <c r="I24" s="133">
        <v>23200</v>
      </c>
      <c r="J24" s="151">
        <v>5074.1260000000002</v>
      </c>
      <c r="K24" s="137">
        <f t="shared" si="0"/>
        <v>18125.874</v>
      </c>
    </row>
    <row r="25" spans="2:11" ht="30" customHeight="1" thickBot="1" x14ac:dyDescent="0.3">
      <c r="B25" s="127">
        <v>1</v>
      </c>
      <c r="C25" s="131" t="s">
        <v>119</v>
      </c>
      <c r="D25" s="128">
        <v>44313</v>
      </c>
      <c r="E25" s="154" t="s">
        <v>137</v>
      </c>
      <c r="F25" s="131" t="s">
        <v>73</v>
      </c>
      <c r="G25" s="129" t="s">
        <v>101</v>
      </c>
      <c r="H25" s="131" t="s">
        <v>102</v>
      </c>
      <c r="I25" s="155">
        <v>23200</v>
      </c>
      <c r="J25" s="156">
        <v>5074.1260000000002</v>
      </c>
      <c r="K25" s="157">
        <f t="shared" si="0"/>
        <v>18125.874</v>
      </c>
    </row>
    <row r="27" spans="2:11" ht="22.5" x14ac:dyDescent="0.25">
      <c r="I27" s="108"/>
      <c r="J27" s="108"/>
      <c r="K27" s="108"/>
    </row>
  </sheetData>
  <mergeCells count="2">
    <mergeCell ref="B5:K5"/>
    <mergeCell ref="B4:L4"/>
  </mergeCells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  <hyperlink ref="E14" r:id="rId6" xr:uid="{00000000-0004-0000-0200-000005000000}"/>
    <hyperlink ref="E15" r:id="rId7" xr:uid="{00000000-0004-0000-0200-000006000000}"/>
    <hyperlink ref="E16" r:id="rId8" xr:uid="{00000000-0004-0000-0200-000007000000}"/>
    <hyperlink ref="E17" r:id="rId9" xr:uid="{00000000-0004-0000-0200-000008000000}"/>
    <hyperlink ref="E18" r:id="rId10" xr:uid="{00000000-0004-0000-0200-000009000000}"/>
    <hyperlink ref="E19" r:id="rId11" xr:uid="{00000000-0004-0000-0200-00000A000000}"/>
    <hyperlink ref="E20" r:id="rId12" xr:uid="{00000000-0004-0000-0200-00000B000000}"/>
    <hyperlink ref="E21" r:id="rId13" xr:uid="{00000000-0004-0000-0200-00000C000000}"/>
    <hyperlink ref="E22" r:id="rId14" xr:uid="{00000000-0004-0000-0200-00000D000000}"/>
    <hyperlink ref="E23" r:id="rId15" xr:uid="{00000000-0004-0000-0200-00000E000000}"/>
    <hyperlink ref="E24" r:id="rId16" xr:uid="{00000000-0004-0000-0200-00000F000000}"/>
    <hyperlink ref="E25" r:id="rId17" xr:uid="{00000000-0004-0000-0200-000010000000}"/>
  </hyperlinks>
  <pageMargins left="0.19685039370078741" right="0.19685039370078741" top="0.47244094488188981" bottom="0.23622047244094491" header="0.31496062992125984" footer="0.15748031496062992"/>
  <pageSetup scale="50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78"/>
  <sheetViews>
    <sheetView showGridLines="0" topLeftCell="A4" zoomScale="60" zoomScaleNormal="60" workbookViewId="0">
      <pane xSplit="2" ySplit="5" topLeftCell="C9" activePane="bottomRight" state="frozen"/>
      <selection activeCell="B13" sqref="B13:L13"/>
      <selection pane="topRight" activeCell="B13" sqref="B13:L13"/>
      <selection pane="bottomLeft" activeCell="B13" sqref="B13:L13"/>
      <selection pane="bottomRight" activeCell="B13" sqref="B13:L13"/>
    </sheetView>
  </sheetViews>
  <sheetFormatPr baseColWidth="10" defaultRowHeight="20.25" x14ac:dyDescent="0.3"/>
  <cols>
    <col min="1" max="1" width="2.7109375" style="2" customWidth="1"/>
    <col min="2" max="2" width="32.28515625" style="2" customWidth="1"/>
    <col min="3" max="3" width="23.85546875" style="2" bestFit="1" customWidth="1"/>
    <col min="4" max="4" width="32.5703125" style="2" bestFit="1" customWidth="1"/>
    <col min="5" max="5" width="28.5703125" style="107" customWidth="1"/>
    <col min="6" max="6" width="35.7109375" style="2" bestFit="1" customWidth="1"/>
    <col min="7" max="7" width="12.140625" style="2" bestFit="1" customWidth="1"/>
    <col min="8" max="8" width="33.7109375" style="2" customWidth="1"/>
    <col min="9" max="9" width="26.28515625" style="2" bestFit="1" customWidth="1"/>
    <col min="10" max="10" width="34.7109375" style="2" customWidth="1"/>
    <col min="11" max="11" width="26.28515625" style="2" bestFit="1" customWidth="1"/>
    <col min="12" max="12" width="18.140625" style="2" hidden="1" customWidth="1"/>
    <col min="13" max="13" width="20" style="2" hidden="1" customWidth="1"/>
    <col min="14" max="14" width="18.140625" style="2" hidden="1" customWidth="1"/>
    <col min="15" max="15" width="11.85546875" style="2" hidden="1" customWidth="1"/>
    <col min="16" max="16" width="11.5703125" style="2" hidden="1" customWidth="1"/>
    <col min="17" max="17" width="15.28515625" style="2" hidden="1" customWidth="1"/>
    <col min="18" max="18" width="19.7109375" style="2" hidden="1" customWidth="1"/>
    <col min="19" max="19" width="19.42578125" style="2" hidden="1" customWidth="1"/>
    <col min="20" max="25" width="0" style="2" hidden="1" customWidth="1"/>
    <col min="26" max="26" width="44.42578125" style="2" customWidth="1"/>
    <col min="27" max="27" width="42.140625" style="2" customWidth="1"/>
    <col min="28" max="29" width="11.42578125" style="2"/>
    <col min="30" max="30" width="6.140625" style="2" customWidth="1"/>
    <col min="31" max="35" width="11.42578125" style="2" hidden="1" customWidth="1"/>
    <col min="36" max="36" width="0.7109375" style="2" customWidth="1"/>
    <col min="37" max="43" width="11.42578125" style="2" hidden="1" customWidth="1"/>
    <col min="44" max="44" width="7.85546875" style="2" hidden="1" customWidth="1"/>
    <col min="45" max="48" width="11.42578125" style="2" hidden="1" customWidth="1"/>
    <col min="49" max="16384" width="11.42578125" style="2"/>
  </cols>
  <sheetData>
    <row r="1" spans="2:29" ht="23.25" x14ac:dyDescent="0.25">
      <c r="B1" s="45" t="s">
        <v>0</v>
      </c>
      <c r="C1" s="46"/>
      <c r="D1" s="47"/>
      <c r="E1" s="105"/>
      <c r="F1" s="48"/>
      <c r="G1" s="49"/>
      <c r="H1" s="49"/>
      <c r="I1" s="5"/>
      <c r="J1" s="50"/>
      <c r="K1" s="47"/>
      <c r="L1" s="51"/>
      <c r="M1" s="51"/>
      <c r="N1" s="5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2:29" ht="23.25" x14ac:dyDescent="0.25">
      <c r="B2" s="45" t="s">
        <v>1</v>
      </c>
      <c r="C2" s="46"/>
      <c r="D2" s="47"/>
      <c r="E2" s="105"/>
      <c r="F2" s="52"/>
      <c r="G2" s="49"/>
      <c r="H2" s="49"/>
      <c r="I2" s="5"/>
      <c r="J2" s="5"/>
      <c r="K2" s="47"/>
      <c r="L2" s="51"/>
      <c r="M2" s="51"/>
      <c r="N2" s="5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29" ht="23.25" x14ac:dyDescent="0.25">
      <c r="B3" s="46"/>
      <c r="C3" s="46"/>
      <c r="D3" s="47"/>
      <c r="E3" s="105"/>
      <c r="F3" s="52"/>
      <c r="G3" s="49"/>
      <c r="H3" s="49"/>
      <c r="I3" s="5"/>
      <c r="J3" s="5"/>
      <c r="K3" s="47"/>
      <c r="L3" s="51"/>
      <c r="M3" s="51"/>
      <c r="N3" s="5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2:29" ht="25.5" x14ac:dyDescent="0.25">
      <c r="B4" s="234" t="s">
        <v>305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51"/>
      <c r="N4" s="5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2:29" ht="25.5" x14ac:dyDescent="0.25">
      <c r="B5" s="234" t="s">
        <v>2</v>
      </c>
      <c r="C5" s="234"/>
      <c r="D5" s="234"/>
      <c r="E5" s="234"/>
      <c r="F5" s="234"/>
      <c r="G5" s="234"/>
      <c r="H5" s="234"/>
      <c r="I5" s="234"/>
      <c r="J5" s="234"/>
      <c r="K5" s="234"/>
      <c r="L5" s="51"/>
      <c r="M5" s="51"/>
      <c r="N5" s="5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2:29" ht="23.25" x14ac:dyDescent="0.25">
      <c r="B6" s="53" t="s">
        <v>138</v>
      </c>
      <c r="C6" s="54"/>
      <c r="D6" s="55"/>
      <c r="E6" s="106"/>
      <c r="F6" s="47"/>
      <c r="G6" s="56"/>
      <c r="H6" s="56"/>
      <c r="I6" s="6"/>
      <c r="J6" s="6"/>
      <c r="K6" s="57"/>
      <c r="L6" s="51"/>
      <c r="M6" s="51"/>
      <c r="N6" s="5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2:29" ht="21" thickBot="1" x14ac:dyDescent="0.35"/>
    <row r="8" spans="2:29" ht="72" x14ac:dyDescent="0.25">
      <c r="B8" s="64" t="s">
        <v>4</v>
      </c>
      <c r="C8" s="65" t="s">
        <v>5</v>
      </c>
      <c r="D8" s="65" t="s">
        <v>6</v>
      </c>
      <c r="E8" s="103" t="s">
        <v>135</v>
      </c>
      <c r="F8" s="65" t="s">
        <v>8</v>
      </c>
      <c r="G8" s="65" t="s">
        <v>9</v>
      </c>
      <c r="H8" s="65" t="s">
        <v>10</v>
      </c>
      <c r="I8" s="65" t="s">
        <v>11</v>
      </c>
      <c r="J8" s="65" t="s">
        <v>308</v>
      </c>
      <c r="K8" s="66" t="s">
        <v>12</v>
      </c>
    </row>
    <row r="9" spans="2:29" x14ac:dyDescent="0.25">
      <c r="B9" s="118">
        <v>1</v>
      </c>
      <c r="C9" s="120" t="s">
        <v>141</v>
      </c>
      <c r="D9" s="120">
        <v>44308</v>
      </c>
      <c r="E9" s="104" t="s">
        <v>192</v>
      </c>
      <c r="F9" s="123" t="s">
        <v>73</v>
      </c>
      <c r="G9" s="123" t="s">
        <v>62</v>
      </c>
      <c r="H9" s="123" t="s">
        <v>74</v>
      </c>
      <c r="I9" s="125">
        <v>27773</v>
      </c>
      <c r="J9" s="125">
        <v>6108.5379999999996</v>
      </c>
      <c r="K9" s="126">
        <f t="shared" ref="K9:K72" si="0">SUM(I9-J9)</f>
        <v>21664.462</v>
      </c>
    </row>
    <row r="10" spans="2:29" x14ac:dyDescent="0.25">
      <c r="B10" s="118">
        <v>1</v>
      </c>
      <c r="C10" s="120" t="s">
        <v>142</v>
      </c>
      <c r="D10" s="120">
        <v>44308</v>
      </c>
      <c r="E10" s="104" t="s">
        <v>193</v>
      </c>
      <c r="F10" s="123" t="s">
        <v>73</v>
      </c>
      <c r="G10" s="123" t="s">
        <v>62</v>
      </c>
      <c r="H10" s="123" t="s">
        <v>74</v>
      </c>
      <c r="I10" s="125">
        <v>27773</v>
      </c>
      <c r="J10" s="125">
        <v>6108.5379999999996</v>
      </c>
      <c r="K10" s="126">
        <f t="shared" si="0"/>
        <v>21664.462</v>
      </c>
    </row>
    <row r="11" spans="2:29" x14ac:dyDescent="0.25">
      <c r="B11" s="118">
        <v>1</v>
      </c>
      <c r="C11" s="120" t="s">
        <v>143</v>
      </c>
      <c r="D11" s="120">
        <v>44308</v>
      </c>
      <c r="E11" s="104" t="s">
        <v>194</v>
      </c>
      <c r="F11" s="123" t="s">
        <v>73</v>
      </c>
      <c r="G11" s="123" t="s">
        <v>62</v>
      </c>
      <c r="H11" s="123" t="s">
        <v>74</v>
      </c>
      <c r="I11" s="125">
        <v>27773</v>
      </c>
      <c r="J11" s="125">
        <v>6108.5379999999996</v>
      </c>
      <c r="K11" s="126">
        <f t="shared" si="0"/>
        <v>21664.462</v>
      </c>
    </row>
    <row r="12" spans="2:29" x14ac:dyDescent="0.25">
      <c r="B12" s="118">
        <v>1</v>
      </c>
      <c r="C12" s="120" t="s">
        <v>144</v>
      </c>
      <c r="D12" s="120">
        <v>44308</v>
      </c>
      <c r="E12" s="104" t="s">
        <v>195</v>
      </c>
      <c r="F12" s="123" t="s">
        <v>73</v>
      </c>
      <c r="G12" s="123" t="s">
        <v>62</v>
      </c>
      <c r="H12" s="123" t="s">
        <v>74</v>
      </c>
      <c r="I12" s="125">
        <v>27773</v>
      </c>
      <c r="J12" s="125">
        <v>6108.5379999999996</v>
      </c>
      <c r="K12" s="126">
        <f t="shared" si="0"/>
        <v>21664.462</v>
      </c>
    </row>
    <row r="13" spans="2:29" x14ac:dyDescent="0.25">
      <c r="B13" s="122">
        <v>1</v>
      </c>
      <c r="C13" s="120" t="s">
        <v>145</v>
      </c>
      <c r="D13" s="120">
        <v>44308</v>
      </c>
      <c r="E13" s="104" t="s">
        <v>196</v>
      </c>
      <c r="F13" s="123" t="s">
        <v>73</v>
      </c>
      <c r="G13" s="123" t="s">
        <v>62</v>
      </c>
      <c r="H13" s="123" t="s">
        <v>74</v>
      </c>
      <c r="I13" s="125">
        <v>27773</v>
      </c>
      <c r="J13" s="125">
        <v>6108.5379999999996</v>
      </c>
      <c r="K13" s="126">
        <f t="shared" si="0"/>
        <v>21664.462</v>
      </c>
    </row>
    <row r="14" spans="2:29" x14ac:dyDescent="0.25">
      <c r="B14" s="122">
        <v>1</v>
      </c>
      <c r="C14" s="120" t="s">
        <v>146</v>
      </c>
      <c r="D14" s="120">
        <v>44308</v>
      </c>
      <c r="E14" s="104" t="s">
        <v>197</v>
      </c>
      <c r="F14" s="123" t="s">
        <v>73</v>
      </c>
      <c r="G14" s="123" t="s">
        <v>62</v>
      </c>
      <c r="H14" s="123" t="s">
        <v>74</v>
      </c>
      <c r="I14" s="125">
        <v>27773</v>
      </c>
      <c r="J14" s="125">
        <v>6108.5379999999996</v>
      </c>
      <c r="K14" s="126">
        <f t="shared" si="0"/>
        <v>21664.462</v>
      </c>
    </row>
    <row r="15" spans="2:29" x14ac:dyDescent="0.25">
      <c r="B15" s="122">
        <v>1</v>
      </c>
      <c r="C15" s="120" t="s">
        <v>147</v>
      </c>
      <c r="D15" s="120">
        <v>44308</v>
      </c>
      <c r="E15" s="104" t="s">
        <v>198</v>
      </c>
      <c r="F15" s="123" t="s">
        <v>73</v>
      </c>
      <c r="G15" s="123" t="s">
        <v>62</v>
      </c>
      <c r="H15" s="123" t="s">
        <v>74</v>
      </c>
      <c r="I15" s="125">
        <v>27773</v>
      </c>
      <c r="J15" s="125">
        <v>6108.5379999999996</v>
      </c>
      <c r="K15" s="126">
        <f t="shared" si="0"/>
        <v>21664.462</v>
      </c>
    </row>
    <row r="16" spans="2:29" x14ac:dyDescent="0.25">
      <c r="B16" s="122">
        <v>1</v>
      </c>
      <c r="C16" s="120" t="s">
        <v>148</v>
      </c>
      <c r="D16" s="120">
        <v>44308</v>
      </c>
      <c r="E16" s="104" t="s">
        <v>199</v>
      </c>
      <c r="F16" s="123" t="s">
        <v>73</v>
      </c>
      <c r="G16" s="123" t="s">
        <v>62</v>
      </c>
      <c r="H16" s="123" t="s">
        <v>74</v>
      </c>
      <c r="I16" s="125">
        <v>27773</v>
      </c>
      <c r="J16" s="125">
        <v>6108.5379999999996</v>
      </c>
      <c r="K16" s="126">
        <f t="shared" si="0"/>
        <v>21664.462</v>
      </c>
    </row>
    <row r="17" spans="2:11" x14ac:dyDescent="0.25">
      <c r="B17" s="122">
        <v>1</v>
      </c>
      <c r="C17" s="120" t="s">
        <v>149</v>
      </c>
      <c r="D17" s="120">
        <v>44308</v>
      </c>
      <c r="E17" s="104" t="s">
        <v>200</v>
      </c>
      <c r="F17" s="123" t="s">
        <v>73</v>
      </c>
      <c r="G17" s="123" t="s">
        <v>62</v>
      </c>
      <c r="H17" s="123" t="s">
        <v>74</v>
      </c>
      <c r="I17" s="125">
        <v>27773</v>
      </c>
      <c r="J17" s="125">
        <v>6108.5379999999996</v>
      </c>
      <c r="K17" s="126">
        <f t="shared" si="0"/>
        <v>21664.462</v>
      </c>
    </row>
    <row r="18" spans="2:11" x14ac:dyDescent="0.25">
      <c r="B18" s="118">
        <v>1</v>
      </c>
      <c r="C18" s="120" t="s">
        <v>150</v>
      </c>
      <c r="D18" s="120">
        <v>44308</v>
      </c>
      <c r="E18" s="104" t="s">
        <v>201</v>
      </c>
      <c r="F18" s="123" t="s">
        <v>73</v>
      </c>
      <c r="G18" s="123" t="s">
        <v>62</v>
      </c>
      <c r="H18" s="123" t="s">
        <v>74</v>
      </c>
      <c r="I18" s="125">
        <v>27773</v>
      </c>
      <c r="J18" s="125">
        <v>6108.5379999999996</v>
      </c>
      <c r="K18" s="126">
        <f t="shared" si="0"/>
        <v>21664.462</v>
      </c>
    </row>
    <row r="19" spans="2:11" x14ac:dyDescent="0.25">
      <c r="B19" s="124">
        <v>1</v>
      </c>
      <c r="C19" s="120" t="s">
        <v>151</v>
      </c>
      <c r="D19" s="120">
        <v>44308</v>
      </c>
      <c r="E19" s="104" t="s">
        <v>202</v>
      </c>
      <c r="F19" s="123" t="s">
        <v>73</v>
      </c>
      <c r="G19" s="123" t="s">
        <v>62</v>
      </c>
      <c r="H19" s="123" t="s">
        <v>74</v>
      </c>
      <c r="I19" s="125">
        <v>27773</v>
      </c>
      <c r="J19" s="125">
        <v>6108.5379999999996</v>
      </c>
      <c r="K19" s="126">
        <f t="shared" si="0"/>
        <v>21664.462</v>
      </c>
    </row>
    <row r="20" spans="2:11" x14ac:dyDescent="0.25">
      <c r="B20" s="124">
        <v>1</v>
      </c>
      <c r="C20" s="120" t="s">
        <v>152</v>
      </c>
      <c r="D20" s="120">
        <v>44308</v>
      </c>
      <c r="E20" s="104" t="s">
        <v>203</v>
      </c>
      <c r="F20" s="123" t="s">
        <v>73</v>
      </c>
      <c r="G20" s="123" t="s">
        <v>62</v>
      </c>
      <c r="H20" s="123" t="s">
        <v>74</v>
      </c>
      <c r="I20" s="125">
        <v>27773</v>
      </c>
      <c r="J20" s="125">
        <v>6108.5379999999996</v>
      </c>
      <c r="K20" s="126">
        <f t="shared" si="0"/>
        <v>21664.462</v>
      </c>
    </row>
    <row r="21" spans="2:11" x14ac:dyDescent="0.25">
      <c r="B21" s="124">
        <v>1</v>
      </c>
      <c r="C21" s="120" t="s">
        <v>153</v>
      </c>
      <c r="D21" s="120">
        <v>44308</v>
      </c>
      <c r="E21" s="104" t="s">
        <v>204</v>
      </c>
      <c r="F21" s="123" t="s">
        <v>73</v>
      </c>
      <c r="G21" s="123" t="s">
        <v>62</v>
      </c>
      <c r="H21" s="123" t="s">
        <v>74</v>
      </c>
      <c r="I21" s="125">
        <v>27773</v>
      </c>
      <c r="J21" s="125">
        <v>6108.5379999999996</v>
      </c>
      <c r="K21" s="126">
        <f t="shared" si="0"/>
        <v>21664.462</v>
      </c>
    </row>
    <row r="22" spans="2:11" x14ac:dyDescent="0.25">
      <c r="B22" s="124">
        <v>1</v>
      </c>
      <c r="C22" s="120" t="s">
        <v>154</v>
      </c>
      <c r="D22" s="120">
        <v>44308</v>
      </c>
      <c r="E22" s="104" t="s">
        <v>205</v>
      </c>
      <c r="F22" s="123" t="s">
        <v>73</v>
      </c>
      <c r="G22" s="123" t="s">
        <v>62</v>
      </c>
      <c r="H22" s="123" t="s">
        <v>74</v>
      </c>
      <c r="I22" s="125">
        <v>27773</v>
      </c>
      <c r="J22" s="125">
        <v>6108.5379999999996</v>
      </c>
      <c r="K22" s="126">
        <f t="shared" si="0"/>
        <v>21664.462</v>
      </c>
    </row>
    <row r="23" spans="2:11" x14ac:dyDescent="0.25">
      <c r="B23" s="124">
        <v>1</v>
      </c>
      <c r="C23" s="120" t="s">
        <v>155</v>
      </c>
      <c r="D23" s="120">
        <v>44308</v>
      </c>
      <c r="E23" s="104" t="s">
        <v>206</v>
      </c>
      <c r="F23" s="123" t="s">
        <v>73</v>
      </c>
      <c r="G23" s="123" t="s">
        <v>62</v>
      </c>
      <c r="H23" s="123" t="s">
        <v>74</v>
      </c>
      <c r="I23" s="125">
        <v>27773</v>
      </c>
      <c r="J23" s="125">
        <v>6108.5379999999996</v>
      </c>
      <c r="K23" s="126">
        <f t="shared" si="0"/>
        <v>21664.462</v>
      </c>
    </row>
    <row r="24" spans="2:11" x14ac:dyDescent="0.25">
      <c r="B24" s="124">
        <v>1</v>
      </c>
      <c r="C24" s="120" t="s">
        <v>108</v>
      </c>
      <c r="D24" s="120">
        <v>44309</v>
      </c>
      <c r="E24" s="104" t="s">
        <v>207</v>
      </c>
      <c r="F24" s="123" t="s">
        <v>73</v>
      </c>
      <c r="G24" s="123" t="s">
        <v>62</v>
      </c>
      <c r="H24" s="123" t="s">
        <v>74</v>
      </c>
      <c r="I24" s="125">
        <v>27773</v>
      </c>
      <c r="J24" s="125">
        <v>6101.69</v>
      </c>
      <c r="K24" s="126">
        <f t="shared" si="0"/>
        <v>21671.31</v>
      </c>
    </row>
    <row r="25" spans="2:11" x14ac:dyDescent="0.25">
      <c r="B25" s="124">
        <v>1</v>
      </c>
      <c r="C25" s="120" t="s">
        <v>109</v>
      </c>
      <c r="D25" s="120">
        <v>44309</v>
      </c>
      <c r="E25" s="104" t="s">
        <v>209</v>
      </c>
      <c r="F25" s="123" t="s">
        <v>73</v>
      </c>
      <c r="G25" s="123" t="s">
        <v>62</v>
      </c>
      <c r="H25" s="123" t="s">
        <v>74</v>
      </c>
      <c r="I25" s="125">
        <v>27773</v>
      </c>
      <c r="J25" s="125">
        <v>6101.69</v>
      </c>
      <c r="K25" s="126">
        <f t="shared" si="0"/>
        <v>21671.31</v>
      </c>
    </row>
    <row r="26" spans="2:11" x14ac:dyDescent="0.25">
      <c r="B26" s="124">
        <v>1</v>
      </c>
      <c r="C26" s="120" t="s">
        <v>110</v>
      </c>
      <c r="D26" s="120">
        <v>44309</v>
      </c>
      <c r="E26" s="104" t="s">
        <v>210</v>
      </c>
      <c r="F26" s="123" t="s">
        <v>73</v>
      </c>
      <c r="G26" s="123" t="s">
        <v>62</v>
      </c>
      <c r="H26" s="123" t="s">
        <v>74</v>
      </c>
      <c r="I26" s="125">
        <v>27773</v>
      </c>
      <c r="J26" s="125">
        <v>6101.69</v>
      </c>
      <c r="K26" s="126">
        <f t="shared" si="0"/>
        <v>21671.31</v>
      </c>
    </row>
    <row r="27" spans="2:11" x14ac:dyDescent="0.25">
      <c r="B27" s="124">
        <v>1</v>
      </c>
      <c r="C27" s="120" t="s">
        <v>111</v>
      </c>
      <c r="D27" s="120">
        <v>44309</v>
      </c>
      <c r="E27" s="104" t="s">
        <v>211</v>
      </c>
      <c r="F27" s="123" t="s">
        <v>73</v>
      </c>
      <c r="G27" s="123" t="s">
        <v>62</v>
      </c>
      <c r="H27" s="123" t="s">
        <v>74</v>
      </c>
      <c r="I27" s="125">
        <v>27773</v>
      </c>
      <c r="J27" s="125">
        <v>6101.69</v>
      </c>
      <c r="K27" s="126">
        <f t="shared" si="0"/>
        <v>21671.31</v>
      </c>
    </row>
    <row r="28" spans="2:11" x14ac:dyDescent="0.25">
      <c r="B28" s="124">
        <v>1</v>
      </c>
      <c r="C28" s="120" t="s">
        <v>112</v>
      </c>
      <c r="D28" s="120">
        <v>44309</v>
      </c>
      <c r="E28" s="104" t="s">
        <v>213</v>
      </c>
      <c r="F28" s="123" t="s">
        <v>73</v>
      </c>
      <c r="G28" s="123" t="s">
        <v>62</v>
      </c>
      <c r="H28" s="123" t="s">
        <v>74</v>
      </c>
      <c r="I28" s="125">
        <v>27773</v>
      </c>
      <c r="J28" s="125">
        <v>6101.69</v>
      </c>
      <c r="K28" s="126">
        <f t="shared" si="0"/>
        <v>21671.31</v>
      </c>
    </row>
    <row r="29" spans="2:11" x14ac:dyDescent="0.25">
      <c r="B29" s="124">
        <v>1</v>
      </c>
      <c r="C29" s="120" t="s">
        <v>113</v>
      </c>
      <c r="D29" s="120">
        <v>44309</v>
      </c>
      <c r="E29" s="104" t="s">
        <v>214</v>
      </c>
      <c r="F29" s="123" t="s">
        <v>73</v>
      </c>
      <c r="G29" s="123" t="s">
        <v>62</v>
      </c>
      <c r="H29" s="123" t="s">
        <v>74</v>
      </c>
      <c r="I29" s="125">
        <v>27773</v>
      </c>
      <c r="J29" s="125">
        <v>6101.69</v>
      </c>
      <c r="K29" s="126">
        <f t="shared" si="0"/>
        <v>21671.31</v>
      </c>
    </row>
    <row r="30" spans="2:11" x14ac:dyDescent="0.25">
      <c r="B30" s="124">
        <v>1</v>
      </c>
      <c r="C30" s="120" t="s">
        <v>114</v>
      </c>
      <c r="D30" s="120">
        <v>44309</v>
      </c>
      <c r="E30" s="104" t="s">
        <v>216</v>
      </c>
      <c r="F30" s="123" t="s">
        <v>73</v>
      </c>
      <c r="G30" s="123" t="s">
        <v>62</v>
      </c>
      <c r="H30" s="123" t="s">
        <v>74</v>
      </c>
      <c r="I30" s="125">
        <v>27773</v>
      </c>
      <c r="J30" s="125">
        <v>6101.69</v>
      </c>
      <c r="K30" s="126">
        <f t="shared" si="0"/>
        <v>21671.31</v>
      </c>
    </row>
    <row r="31" spans="2:11" x14ac:dyDescent="0.25">
      <c r="B31" s="124">
        <v>1</v>
      </c>
      <c r="C31" s="120" t="s">
        <v>115</v>
      </c>
      <c r="D31" s="120">
        <v>44309</v>
      </c>
      <c r="E31" s="104" t="s">
        <v>217</v>
      </c>
      <c r="F31" s="123" t="s">
        <v>73</v>
      </c>
      <c r="G31" s="123" t="s">
        <v>62</v>
      </c>
      <c r="H31" s="123" t="s">
        <v>74</v>
      </c>
      <c r="I31" s="125">
        <v>27773</v>
      </c>
      <c r="J31" s="125">
        <v>6101.69</v>
      </c>
      <c r="K31" s="126">
        <f t="shared" si="0"/>
        <v>21671.31</v>
      </c>
    </row>
    <row r="32" spans="2:11" x14ac:dyDescent="0.25">
      <c r="B32" s="124">
        <v>1</v>
      </c>
      <c r="C32" s="120" t="s">
        <v>116</v>
      </c>
      <c r="D32" s="120">
        <v>44309</v>
      </c>
      <c r="E32" s="104" t="s">
        <v>218</v>
      </c>
      <c r="F32" s="123" t="s">
        <v>73</v>
      </c>
      <c r="G32" s="123" t="s">
        <v>62</v>
      </c>
      <c r="H32" s="123" t="s">
        <v>74</v>
      </c>
      <c r="I32" s="125">
        <v>27773</v>
      </c>
      <c r="J32" s="125">
        <v>6101.69</v>
      </c>
      <c r="K32" s="126">
        <f t="shared" si="0"/>
        <v>21671.31</v>
      </c>
    </row>
    <row r="33" spans="2:11" x14ac:dyDescent="0.25">
      <c r="B33" s="124">
        <v>1</v>
      </c>
      <c r="C33" s="120" t="s">
        <v>156</v>
      </c>
      <c r="D33" s="120">
        <v>44309</v>
      </c>
      <c r="E33" s="104" t="s">
        <v>219</v>
      </c>
      <c r="F33" s="123" t="s">
        <v>73</v>
      </c>
      <c r="G33" s="123" t="s">
        <v>62</v>
      </c>
      <c r="H33" s="123" t="s">
        <v>74</v>
      </c>
      <c r="I33" s="125">
        <v>27773</v>
      </c>
      <c r="J33" s="125">
        <v>6101.69</v>
      </c>
      <c r="K33" s="126">
        <f t="shared" si="0"/>
        <v>21671.31</v>
      </c>
    </row>
    <row r="34" spans="2:11" x14ac:dyDescent="0.25">
      <c r="B34" s="124">
        <v>1</v>
      </c>
      <c r="C34" s="120" t="s">
        <v>157</v>
      </c>
      <c r="D34" s="120">
        <v>44309</v>
      </c>
      <c r="E34" s="104" t="s">
        <v>220</v>
      </c>
      <c r="F34" s="123" t="s">
        <v>73</v>
      </c>
      <c r="G34" s="123" t="s">
        <v>62</v>
      </c>
      <c r="H34" s="123" t="s">
        <v>74</v>
      </c>
      <c r="I34" s="125">
        <v>27773</v>
      </c>
      <c r="J34" s="125">
        <v>6101.69</v>
      </c>
      <c r="K34" s="126">
        <f t="shared" si="0"/>
        <v>21671.31</v>
      </c>
    </row>
    <row r="35" spans="2:11" x14ac:dyDescent="0.25">
      <c r="B35" s="124">
        <v>1</v>
      </c>
      <c r="C35" s="120" t="s">
        <v>158</v>
      </c>
      <c r="D35" s="120">
        <v>44309</v>
      </c>
      <c r="E35" s="104" t="s">
        <v>221</v>
      </c>
      <c r="F35" s="123" t="s">
        <v>73</v>
      </c>
      <c r="G35" s="123" t="s">
        <v>62</v>
      </c>
      <c r="H35" s="123" t="s">
        <v>74</v>
      </c>
      <c r="I35" s="125">
        <v>27773</v>
      </c>
      <c r="J35" s="125">
        <v>6101.69</v>
      </c>
      <c r="K35" s="126">
        <f t="shared" si="0"/>
        <v>21671.31</v>
      </c>
    </row>
    <row r="36" spans="2:11" x14ac:dyDescent="0.25">
      <c r="B36" s="124">
        <v>1</v>
      </c>
      <c r="C36" s="120" t="s">
        <v>159</v>
      </c>
      <c r="D36" s="120">
        <v>44309</v>
      </c>
      <c r="E36" s="104" t="s">
        <v>222</v>
      </c>
      <c r="F36" s="123" t="s">
        <v>73</v>
      </c>
      <c r="G36" s="123" t="s">
        <v>62</v>
      </c>
      <c r="H36" s="123" t="s">
        <v>74</v>
      </c>
      <c r="I36" s="125">
        <v>27773</v>
      </c>
      <c r="J36" s="125">
        <v>6101.69</v>
      </c>
      <c r="K36" s="126">
        <f t="shared" si="0"/>
        <v>21671.31</v>
      </c>
    </row>
    <row r="37" spans="2:11" x14ac:dyDescent="0.25">
      <c r="B37" s="124">
        <v>1</v>
      </c>
      <c r="C37" s="120" t="s">
        <v>160</v>
      </c>
      <c r="D37" s="120">
        <v>44309</v>
      </c>
      <c r="E37" s="104" t="s">
        <v>223</v>
      </c>
      <c r="F37" s="123" t="s">
        <v>73</v>
      </c>
      <c r="G37" s="123" t="s">
        <v>62</v>
      </c>
      <c r="H37" s="123" t="s">
        <v>74</v>
      </c>
      <c r="I37" s="125">
        <v>27773</v>
      </c>
      <c r="J37" s="125">
        <v>6101.69</v>
      </c>
      <c r="K37" s="126">
        <f t="shared" si="0"/>
        <v>21671.31</v>
      </c>
    </row>
    <row r="38" spans="2:11" x14ac:dyDescent="0.25">
      <c r="B38" s="124">
        <v>1</v>
      </c>
      <c r="C38" s="120" t="s">
        <v>161</v>
      </c>
      <c r="D38" s="120">
        <v>44309</v>
      </c>
      <c r="E38" s="104" t="s">
        <v>212</v>
      </c>
      <c r="F38" s="123" t="s">
        <v>73</v>
      </c>
      <c r="G38" s="123" t="s">
        <v>62</v>
      </c>
      <c r="H38" s="123" t="s">
        <v>74</v>
      </c>
      <c r="I38" s="125">
        <v>27773</v>
      </c>
      <c r="J38" s="125">
        <v>6101.69</v>
      </c>
      <c r="K38" s="126">
        <f t="shared" si="0"/>
        <v>21671.31</v>
      </c>
    </row>
    <row r="39" spans="2:11" x14ac:dyDescent="0.25">
      <c r="B39" s="124">
        <v>1</v>
      </c>
      <c r="C39" s="120" t="s">
        <v>162</v>
      </c>
      <c r="D39" s="120">
        <v>44309</v>
      </c>
      <c r="E39" s="104" t="s">
        <v>224</v>
      </c>
      <c r="F39" s="123" t="s">
        <v>73</v>
      </c>
      <c r="G39" s="123" t="s">
        <v>62</v>
      </c>
      <c r="H39" s="123" t="s">
        <v>74</v>
      </c>
      <c r="I39" s="125">
        <v>27773</v>
      </c>
      <c r="J39" s="125">
        <v>6101.69</v>
      </c>
      <c r="K39" s="126">
        <f t="shared" si="0"/>
        <v>21671.31</v>
      </c>
    </row>
    <row r="40" spans="2:11" x14ac:dyDescent="0.3">
      <c r="B40" s="124">
        <v>1</v>
      </c>
      <c r="C40" s="120" t="s">
        <v>163</v>
      </c>
      <c r="D40" s="120">
        <v>44309</v>
      </c>
      <c r="E40" s="146" t="s">
        <v>225</v>
      </c>
      <c r="F40" s="123" t="s">
        <v>73</v>
      </c>
      <c r="G40" s="123" t="s">
        <v>62</v>
      </c>
      <c r="H40" s="123" t="s">
        <v>74</v>
      </c>
      <c r="I40" s="125">
        <v>27773</v>
      </c>
      <c r="J40" s="125">
        <v>6101.69</v>
      </c>
      <c r="K40" s="126">
        <f t="shared" si="0"/>
        <v>21671.31</v>
      </c>
    </row>
    <row r="41" spans="2:11" x14ac:dyDescent="0.3">
      <c r="B41" s="124">
        <v>1</v>
      </c>
      <c r="C41" s="120" t="s">
        <v>164</v>
      </c>
      <c r="D41" s="120">
        <v>44309</v>
      </c>
      <c r="E41" s="146" t="s">
        <v>226</v>
      </c>
      <c r="F41" s="123" t="s">
        <v>73</v>
      </c>
      <c r="G41" s="123" t="s">
        <v>62</v>
      </c>
      <c r="H41" s="123" t="s">
        <v>74</v>
      </c>
      <c r="I41" s="125">
        <v>27773</v>
      </c>
      <c r="J41" s="125">
        <v>6101.69</v>
      </c>
      <c r="K41" s="126">
        <f t="shared" si="0"/>
        <v>21671.31</v>
      </c>
    </row>
    <row r="42" spans="2:11" x14ac:dyDescent="0.3">
      <c r="B42" s="124">
        <v>1</v>
      </c>
      <c r="C42" s="120" t="s">
        <v>165</v>
      </c>
      <c r="D42" s="120">
        <v>44309</v>
      </c>
      <c r="E42" s="146" t="s">
        <v>215</v>
      </c>
      <c r="F42" s="123" t="s">
        <v>73</v>
      </c>
      <c r="G42" s="123" t="s">
        <v>62</v>
      </c>
      <c r="H42" s="123" t="s">
        <v>74</v>
      </c>
      <c r="I42" s="125">
        <v>27773</v>
      </c>
      <c r="J42" s="125">
        <v>6101.69</v>
      </c>
      <c r="K42" s="126">
        <f t="shared" si="0"/>
        <v>21671.31</v>
      </c>
    </row>
    <row r="43" spans="2:11" x14ac:dyDescent="0.3">
      <c r="B43" s="124">
        <v>1</v>
      </c>
      <c r="C43" s="120" t="s">
        <v>166</v>
      </c>
      <c r="D43" s="120">
        <v>44309</v>
      </c>
      <c r="E43" s="146" t="s">
        <v>227</v>
      </c>
      <c r="F43" s="123" t="s">
        <v>73</v>
      </c>
      <c r="G43" s="123" t="s">
        <v>62</v>
      </c>
      <c r="H43" s="123" t="s">
        <v>74</v>
      </c>
      <c r="I43" s="125">
        <v>27773</v>
      </c>
      <c r="J43" s="125">
        <v>6101.69</v>
      </c>
      <c r="K43" s="126">
        <f t="shared" si="0"/>
        <v>21671.31</v>
      </c>
    </row>
    <row r="44" spans="2:11" x14ac:dyDescent="0.3">
      <c r="B44" s="124">
        <v>1</v>
      </c>
      <c r="C44" s="120" t="s">
        <v>167</v>
      </c>
      <c r="D44" s="120">
        <v>44309</v>
      </c>
      <c r="E44" s="146" t="s">
        <v>228</v>
      </c>
      <c r="F44" s="123" t="s">
        <v>73</v>
      </c>
      <c r="G44" s="123" t="s">
        <v>62</v>
      </c>
      <c r="H44" s="123" t="s">
        <v>74</v>
      </c>
      <c r="I44" s="125">
        <v>27773</v>
      </c>
      <c r="J44" s="125">
        <v>6101.69</v>
      </c>
      <c r="K44" s="126">
        <f t="shared" si="0"/>
        <v>21671.31</v>
      </c>
    </row>
    <row r="45" spans="2:11" x14ac:dyDescent="0.3">
      <c r="B45" s="124">
        <v>1</v>
      </c>
      <c r="C45" s="120" t="s">
        <v>168</v>
      </c>
      <c r="D45" s="120">
        <v>44309</v>
      </c>
      <c r="E45" s="146" t="s">
        <v>208</v>
      </c>
      <c r="F45" s="123" t="s">
        <v>73</v>
      </c>
      <c r="G45" s="123" t="s">
        <v>62</v>
      </c>
      <c r="H45" s="123" t="s">
        <v>74</v>
      </c>
      <c r="I45" s="125">
        <v>27773</v>
      </c>
      <c r="J45" s="125">
        <v>6101.69</v>
      </c>
      <c r="K45" s="126">
        <f t="shared" si="0"/>
        <v>21671.31</v>
      </c>
    </row>
    <row r="46" spans="2:11" x14ac:dyDescent="0.3">
      <c r="B46" s="124">
        <v>1</v>
      </c>
      <c r="C46" s="120" t="s">
        <v>169</v>
      </c>
      <c r="D46" s="120">
        <v>44309</v>
      </c>
      <c r="E46" s="146" t="s">
        <v>229</v>
      </c>
      <c r="F46" s="123" t="s">
        <v>73</v>
      </c>
      <c r="G46" s="123" t="s">
        <v>62</v>
      </c>
      <c r="H46" s="123" t="s">
        <v>74</v>
      </c>
      <c r="I46" s="125">
        <v>27773</v>
      </c>
      <c r="J46" s="125">
        <v>6101.69</v>
      </c>
      <c r="K46" s="126">
        <f t="shared" si="0"/>
        <v>21671.31</v>
      </c>
    </row>
    <row r="47" spans="2:11" x14ac:dyDescent="0.3">
      <c r="B47" s="124">
        <v>1</v>
      </c>
      <c r="C47" s="120" t="s">
        <v>170</v>
      </c>
      <c r="D47" s="120">
        <v>44315</v>
      </c>
      <c r="E47" s="147" t="s">
        <v>257</v>
      </c>
      <c r="F47" s="123" t="s">
        <v>73</v>
      </c>
      <c r="G47" s="123" t="s">
        <v>62</v>
      </c>
      <c r="H47" s="123" t="s">
        <v>74</v>
      </c>
      <c r="I47" s="125">
        <v>27773</v>
      </c>
      <c r="J47" s="125">
        <v>6060.6009999999997</v>
      </c>
      <c r="K47" s="126">
        <f t="shared" si="0"/>
        <v>21712.399000000001</v>
      </c>
    </row>
    <row r="48" spans="2:11" x14ac:dyDescent="0.3">
      <c r="B48" s="124">
        <v>1</v>
      </c>
      <c r="C48" s="120" t="s">
        <v>171</v>
      </c>
      <c r="D48" s="120">
        <v>44315</v>
      </c>
      <c r="E48" s="146" t="s">
        <v>230</v>
      </c>
      <c r="F48" s="123" t="s">
        <v>139</v>
      </c>
      <c r="G48" s="123" t="s">
        <v>62</v>
      </c>
      <c r="H48" s="123" t="s">
        <v>140</v>
      </c>
      <c r="I48" s="125">
        <v>33000</v>
      </c>
      <c r="J48" s="125">
        <v>7201.2330000000002</v>
      </c>
      <c r="K48" s="126">
        <f t="shared" si="0"/>
        <v>25798.767</v>
      </c>
    </row>
    <row r="49" spans="2:11" x14ac:dyDescent="0.3">
      <c r="B49" s="124">
        <v>1</v>
      </c>
      <c r="C49" s="120" t="s">
        <v>172</v>
      </c>
      <c r="D49" s="120">
        <v>44315</v>
      </c>
      <c r="E49" s="147" t="s">
        <v>258</v>
      </c>
      <c r="F49" s="123" t="s">
        <v>139</v>
      </c>
      <c r="G49" s="123" t="s">
        <v>62</v>
      </c>
      <c r="H49" s="123" t="s">
        <v>140</v>
      </c>
      <c r="I49" s="125">
        <v>33000</v>
      </c>
      <c r="J49" s="125">
        <v>7201.2330000000002</v>
      </c>
      <c r="K49" s="126">
        <f t="shared" si="0"/>
        <v>25798.767</v>
      </c>
    </row>
    <row r="50" spans="2:11" x14ac:dyDescent="0.3">
      <c r="B50" s="124">
        <v>1</v>
      </c>
      <c r="C50" s="120" t="s">
        <v>173</v>
      </c>
      <c r="D50" s="120">
        <v>44315</v>
      </c>
      <c r="E50" s="146" t="s">
        <v>232</v>
      </c>
      <c r="F50" s="123" t="s">
        <v>139</v>
      </c>
      <c r="G50" s="123" t="s">
        <v>62</v>
      </c>
      <c r="H50" s="123" t="s">
        <v>140</v>
      </c>
      <c r="I50" s="125">
        <v>33000</v>
      </c>
      <c r="J50" s="125">
        <v>7201.2330000000002</v>
      </c>
      <c r="K50" s="126">
        <f t="shared" si="0"/>
        <v>25798.767</v>
      </c>
    </row>
    <row r="51" spans="2:11" x14ac:dyDescent="0.3">
      <c r="B51" s="124">
        <v>1</v>
      </c>
      <c r="C51" s="120" t="s">
        <v>174</v>
      </c>
      <c r="D51" s="120">
        <v>44315</v>
      </c>
      <c r="E51" s="146" t="s">
        <v>233</v>
      </c>
      <c r="F51" s="123" t="s">
        <v>139</v>
      </c>
      <c r="G51" s="123" t="s">
        <v>62</v>
      </c>
      <c r="H51" s="123" t="s">
        <v>140</v>
      </c>
      <c r="I51" s="125">
        <v>33000</v>
      </c>
      <c r="J51" s="125">
        <v>7201.2330000000002</v>
      </c>
      <c r="K51" s="126">
        <f t="shared" si="0"/>
        <v>25798.767</v>
      </c>
    </row>
    <row r="52" spans="2:11" x14ac:dyDescent="0.3">
      <c r="B52" s="124">
        <v>1</v>
      </c>
      <c r="C52" s="120" t="s">
        <v>175</v>
      </c>
      <c r="D52" s="120">
        <v>44315</v>
      </c>
      <c r="E52" s="146" t="s">
        <v>235</v>
      </c>
      <c r="F52" s="123" t="s">
        <v>139</v>
      </c>
      <c r="G52" s="123" t="s">
        <v>62</v>
      </c>
      <c r="H52" s="123" t="s">
        <v>140</v>
      </c>
      <c r="I52" s="125">
        <v>33000</v>
      </c>
      <c r="J52" s="125">
        <v>7201.2330000000002</v>
      </c>
      <c r="K52" s="126">
        <f t="shared" si="0"/>
        <v>25798.767</v>
      </c>
    </row>
    <row r="53" spans="2:11" x14ac:dyDescent="0.3">
      <c r="B53" s="124">
        <v>1</v>
      </c>
      <c r="C53" s="120" t="s">
        <v>176</v>
      </c>
      <c r="D53" s="120">
        <v>44315</v>
      </c>
      <c r="E53" s="146" t="s">
        <v>237</v>
      </c>
      <c r="F53" s="123" t="s">
        <v>139</v>
      </c>
      <c r="G53" s="123" t="s">
        <v>62</v>
      </c>
      <c r="H53" s="123" t="s">
        <v>140</v>
      </c>
      <c r="I53" s="125">
        <v>33000</v>
      </c>
      <c r="J53" s="125">
        <v>7201.2330000000002</v>
      </c>
      <c r="K53" s="126">
        <f t="shared" si="0"/>
        <v>25798.767</v>
      </c>
    </row>
    <row r="54" spans="2:11" x14ac:dyDescent="0.3">
      <c r="B54" s="124">
        <v>1</v>
      </c>
      <c r="C54" s="120" t="s">
        <v>177</v>
      </c>
      <c r="D54" s="120">
        <v>44315</v>
      </c>
      <c r="E54" s="146" t="s">
        <v>238</v>
      </c>
      <c r="F54" s="123" t="s">
        <v>139</v>
      </c>
      <c r="G54" s="123" t="s">
        <v>62</v>
      </c>
      <c r="H54" s="123" t="s">
        <v>140</v>
      </c>
      <c r="I54" s="125">
        <v>33000</v>
      </c>
      <c r="J54" s="125">
        <v>7201.2330000000002</v>
      </c>
      <c r="K54" s="126">
        <f t="shared" si="0"/>
        <v>25798.767</v>
      </c>
    </row>
    <row r="55" spans="2:11" x14ac:dyDescent="0.3">
      <c r="B55" s="124">
        <v>1</v>
      </c>
      <c r="C55" s="120" t="s">
        <v>178</v>
      </c>
      <c r="D55" s="120">
        <v>44315</v>
      </c>
      <c r="E55" s="146" t="s">
        <v>231</v>
      </c>
      <c r="F55" s="123" t="s">
        <v>139</v>
      </c>
      <c r="G55" s="123" t="s">
        <v>62</v>
      </c>
      <c r="H55" s="123" t="s">
        <v>140</v>
      </c>
      <c r="I55" s="125">
        <v>33000</v>
      </c>
      <c r="J55" s="125">
        <v>7201.2330000000002</v>
      </c>
      <c r="K55" s="126">
        <f t="shared" si="0"/>
        <v>25798.767</v>
      </c>
    </row>
    <row r="56" spans="2:11" x14ac:dyDescent="0.3">
      <c r="B56" s="124">
        <v>1</v>
      </c>
      <c r="C56" s="120" t="s">
        <v>179</v>
      </c>
      <c r="D56" s="120">
        <v>44315</v>
      </c>
      <c r="E56" s="146" t="s">
        <v>239</v>
      </c>
      <c r="F56" s="123" t="s">
        <v>139</v>
      </c>
      <c r="G56" s="123" t="s">
        <v>62</v>
      </c>
      <c r="H56" s="123" t="s">
        <v>140</v>
      </c>
      <c r="I56" s="125">
        <v>33000</v>
      </c>
      <c r="J56" s="125">
        <v>7201.2330000000002</v>
      </c>
      <c r="K56" s="126">
        <f t="shared" si="0"/>
        <v>25798.767</v>
      </c>
    </row>
    <row r="57" spans="2:11" x14ac:dyDescent="0.3">
      <c r="B57" s="124">
        <v>1</v>
      </c>
      <c r="C57" s="120" t="s">
        <v>180</v>
      </c>
      <c r="D57" s="120">
        <v>44315</v>
      </c>
      <c r="E57" s="146" t="s">
        <v>240</v>
      </c>
      <c r="F57" s="123" t="s">
        <v>139</v>
      </c>
      <c r="G57" s="123" t="s">
        <v>62</v>
      </c>
      <c r="H57" s="123" t="s">
        <v>140</v>
      </c>
      <c r="I57" s="125">
        <v>33000</v>
      </c>
      <c r="J57" s="125">
        <v>7201.2330000000002</v>
      </c>
      <c r="K57" s="126">
        <f t="shared" si="0"/>
        <v>25798.767</v>
      </c>
    </row>
    <row r="58" spans="2:11" x14ac:dyDescent="0.3">
      <c r="B58" s="124">
        <v>1</v>
      </c>
      <c r="C58" s="120" t="s">
        <v>181</v>
      </c>
      <c r="D58" s="120">
        <v>44315</v>
      </c>
      <c r="E58" s="147" t="s">
        <v>259</v>
      </c>
      <c r="F58" s="123" t="s">
        <v>139</v>
      </c>
      <c r="G58" s="123" t="s">
        <v>62</v>
      </c>
      <c r="H58" s="123" t="s">
        <v>140</v>
      </c>
      <c r="I58" s="125">
        <v>33000</v>
      </c>
      <c r="J58" s="125">
        <v>7201.2330000000002</v>
      </c>
      <c r="K58" s="126">
        <f t="shared" si="0"/>
        <v>25798.767</v>
      </c>
    </row>
    <row r="59" spans="2:11" x14ac:dyDescent="0.3">
      <c r="B59" s="124">
        <v>1</v>
      </c>
      <c r="C59" s="120" t="s">
        <v>182</v>
      </c>
      <c r="D59" s="120">
        <v>44315</v>
      </c>
      <c r="E59" s="146" t="s">
        <v>242</v>
      </c>
      <c r="F59" s="123" t="s">
        <v>73</v>
      </c>
      <c r="G59" s="123" t="s">
        <v>62</v>
      </c>
      <c r="H59" s="123" t="s">
        <v>74</v>
      </c>
      <c r="I59" s="125">
        <v>27773</v>
      </c>
      <c r="J59" s="125">
        <v>6060.6009999999997</v>
      </c>
      <c r="K59" s="126">
        <f t="shared" si="0"/>
        <v>21712.399000000001</v>
      </c>
    </row>
    <row r="60" spans="2:11" x14ac:dyDescent="0.3">
      <c r="B60" s="124">
        <v>1</v>
      </c>
      <c r="C60" s="120" t="s">
        <v>183</v>
      </c>
      <c r="D60" s="120">
        <v>44315</v>
      </c>
      <c r="E60" s="146" t="s">
        <v>236</v>
      </c>
      <c r="F60" s="123" t="s">
        <v>139</v>
      </c>
      <c r="G60" s="123" t="s">
        <v>62</v>
      </c>
      <c r="H60" s="123" t="s">
        <v>140</v>
      </c>
      <c r="I60" s="125">
        <v>33000</v>
      </c>
      <c r="J60" s="125">
        <v>7201.2330000000002</v>
      </c>
      <c r="K60" s="126">
        <f t="shared" si="0"/>
        <v>25798.767</v>
      </c>
    </row>
    <row r="61" spans="2:11" x14ac:dyDescent="0.3">
      <c r="B61" s="124">
        <v>1</v>
      </c>
      <c r="C61" s="120" t="s">
        <v>184</v>
      </c>
      <c r="D61" s="120">
        <v>44315</v>
      </c>
      <c r="E61" s="146" t="s">
        <v>243</v>
      </c>
      <c r="F61" s="123" t="s">
        <v>139</v>
      </c>
      <c r="G61" s="123" t="s">
        <v>62</v>
      </c>
      <c r="H61" s="123" t="s">
        <v>140</v>
      </c>
      <c r="I61" s="125">
        <v>33000</v>
      </c>
      <c r="J61" s="125">
        <v>7201.2330000000002</v>
      </c>
      <c r="K61" s="126">
        <f t="shared" si="0"/>
        <v>25798.767</v>
      </c>
    </row>
    <row r="62" spans="2:11" x14ac:dyDescent="0.3">
      <c r="B62" s="124">
        <v>1</v>
      </c>
      <c r="C62" s="120" t="s">
        <v>185</v>
      </c>
      <c r="D62" s="120">
        <v>44316</v>
      </c>
      <c r="E62" s="146" t="s">
        <v>234</v>
      </c>
      <c r="F62" s="123" t="s">
        <v>139</v>
      </c>
      <c r="G62" s="123" t="s">
        <v>62</v>
      </c>
      <c r="H62" s="123" t="s">
        <v>140</v>
      </c>
      <c r="I62" s="125">
        <v>33000</v>
      </c>
      <c r="J62" s="125">
        <v>7193.0959999999995</v>
      </c>
      <c r="K62" s="126">
        <f t="shared" si="0"/>
        <v>25806.904000000002</v>
      </c>
    </row>
    <row r="63" spans="2:11" x14ac:dyDescent="0.3">
      <c r="B63" s="124">
        <v>1</v>
      </c>
      <c r="C63" s="120" t="s">
        <v>186</v>
      </c>
      <c r="D63" s="120">
        <v>44316</v>
      </c>
      <c r="E63" s="146" t="s">
        <v>244</v>
      </c>
      <c r="F63" s="123" t="s">
        <v>139</v>
      </c>
      <c r="G63" s="123" t="s">
        <v>62</v>
      </c>
      <c r="H63" s="123" t="s">
        <v>140</v>
      </c>
      <c r="I63" s="125">
        <v>33000</v>
      </c>
      <c r="J63" s="125">
        <v>7193.0959999999995</v>
      </c>
      <c r="K63" s="126">
        <f t="shared" si="0"/>
        <v>25806.904000000002</v>
      </c>
    </row>
    <row r="64" spans="2:11" x14ac:dyDescent="0.3">
      <c r="B64" s="124">
        <v>1</v>
      </c>
      <c r="C64" s="120" t="s">
        <v>187</v>
      </c>
      <c r="D64" s="120">
        <v>44316</v>
      </c>
      <c r="E64" s="146" t="s">
        <v>241</v>
      </c>
      <c r="F64" s="123" t="s">
        <v>139</v>
      </c>
      <c r="G64" s="123" t="s">
        <v>62</v>
      </c>
      <c r="H64" s="123" t="s">
        <v>140</v>
      </c>
      <c r="I64" s="125">
        <v>33000</v>
      </c>
      <c r="J64" s="125">
        <v>7193.0959999999995</v>
      </c>
      <c r="K64" s="126">
        <f t="shared" si="0"/>
        <v>25806.904000000002</v>
      </c>
    </row>
    <row r="65" spans="2:14" x14ac:dyDescent="0.3">
      <c r="B65" s="124">
        <v>1</v>
      </c>
      <c r="C65" s="120" t="s">
        <v>188</v>
      </c>
      <c r="D65" s="120">
        <v>44316</v>
      </c>
      <c r="E65" s="146" t="s">
        <v>246</v>
      </c>
      <c r="F65" s="123" t="s">
        <v>139</v>
      </c>
      <c r="G65" s="123" t="s">
        <v>62</v>
      </c>
      <c r="H65" s="123" t="s">
        <v>140</v>
      </c>
      <c r="I65" s="125">
        <v>33000</v>
      </c>
      <c r="J65" s="125">
        <v>7193.0959999999995</v>
      </c>
      <c r="K65" s="126">
        <f t="shared" si="0"/>
        <v>25806.904000000002</v>
      </c>
    </row>
    <row r="66" spans="2:14" x14ac:dyDescent="0.3">
      <c r="B66" s="124">
        <v>1</v>
      </c>
      <c r="C66" s="120" t="s">
        <v>189</v>
      </c>
      <c r="D66" s="120">
        <v>44316</v>
      </c>
      <c r="E66" s="146" t="s">
        <v>247</v>
      </c>
      <c r="F66" s="123" t="s">
        <v>139</v>
      </c>
      <c r="G66" s="123" t="s">
        <v>62</v>
      </c>
      <c r="H66" s="123" t="s">
        <v>140</v>
      </c>
      <c r="I66" s="125">
        <v>33000</v>
      </c>
      <c r="J66" s="125">
        <v>7193.0959999999995</v>
      </c>
      <c r="K66" s="126">
        <f t="shared" si="0"/>
        <v>25806.904000000002</v>
      </c>
    </row>
    <row r="67" spans="2:14" x14ac:dyDescent="0.3">
      <c r="B67" s="124">
        <v>1</v>
      </c>
      <c r="C67" s="120" t="s">
        <v>190</v>
      </c>
      <c r="D67" s="120">
        <v>44316</v>
      </c>
      <c r="E67" s="146" t="s">
        <v>245</v>
      </c>
      <c r="F67" s="123" t="s">
        <v>139</v>
      </c>
      <c r="G67" s="123" t="s">
        <v>62</v>
      </c>
      <c r="H67" s="123" t="s">
        <v>140</v>
      </c>
      <c r="I67" s="125">
        <v>33000</v>
      </c>
      <c r="J67" s="125">
        <v>7193.0959999999995</v>
      </c>
      <c r="K67" s="126">
        <f t="shared" si="0"/>
        <v>25806.904000000002</v>
      </c>
    </row>
    <row r="68" spans="2:14" x14ac:dyDescent="0.3">
      <c r="B68" s="124">
        <v>1</v>
      </c>
      <c r="C68" s="120" t="s">
        <v>191</v>
      </c>
      <c r="D68" s="120">
        <v>44316</v>
      </c>
      <c r="E68" s="146" t="s">
        <v>248</v>
      </c>
      <c r="F68" s="123" t="s">
        <v>139</v>
      </c>
      <c r="G68" s="123" t="s">
        <v>62</v>
      </c>
      <c r="H68" s="123" t="s">
        <v>140</v>
      </c>
      <c r="I68" s="125">
        <v>33000</v>
      </c>
      <c r="J68" s="125">
        <v>7193.0959999999995</v>
      </c>
      <c r="K68" s="126">
        <f t="shared" si="0"/>
        <v>25806.904000000002</v>
      </c>
    </row>
    <row r="69" spans="2:14" x14ac:dyDescent="0.3">
      <c r="B69" s="188">
        <v>1</v>
      </c>
      <c r="C69" s="158" t="s">
        <v>265</v>
      </c>
      <c r="D69" s="158">
        <v>44551</v>
      </c>
      <c r="E69" s="146">
        <v>1001</v>
      </c>
      <c r="F69" s="159" t="s">
        <v>260</v>
      </c>
      <c r="G69" s="159" t="s">
        <v>25</v>
      </c>
      <c r="H69" s="159" t="s">
        <v>261</v>
      </c>
      <c r="I69" s="160">
        <v>692972.05</v>
      </c>
      <c r="J69" s="160">
        <v>221789.02900000001</v>
      </c>
      <c r="K69" s="126">
        <f t="shared" si="0"/>
        <v>471183.02100000007</v>
      </c>
      <c r="L69" s="144">
        <v>124734.97</v>
      </c>
      <c r="M69" s="144">
        <v>10593.929</v>
      </c>
      <c r="N69" s="144">
        <v>3759.136</v>
      </c>
    </row>
    <row r="70" spans="2:14" x14ac:dyDescent="0.3">
      <c r="B70" s="188">
        <v>1</v>
      </c>
      <c r="C70" s="158" t="s">
        <v>265</v>
      </c>
      <c r="D70" s="158">
        <v>44551</v>
      </c>
      <c r="E70" s="146">
        <v>1001</v>
      </c>
      <c r="F70" s="159" t="s">
        <v>260</v>
      </c>
      <c r="G70" s="159" t="s">
        <v>25</v>
      </c>
      <c r="H70" s="159" t="s">
        <v>261</v>
      </c>
      <c r="I70" s="160">
        <v>692972.05</v>
      </c>
      <c r="J70" s="160">
        <v>221789.02900000001</v>
      </c>
      <c r="K70" s="126">
        <f t="shared" si="0"/>
        <v>471183.02100000007</v>
      </c>
      <c r="L70" s="144">
        <v>124734.97</v>
      </c>
      <c r="M70" s="144">
        <v>10593.929</v>
      </c>
      <c r="N70" s="144">
        <v>3759.136</v>
      </c>
    </row>
    <row r="71" spans="2:14" x14ac:dyDescent="0.3">
      <c r="B71" s="188">
        <v>1</v>
      </c>
      <c r="C71" s="158" t="s">
        <v>266</v>
      </c>
      <c r="D71" s="158">
        <v>44551</v>
      </c>
      <c r="E71" s="146">
        <v>207</v>
      </c>
      <c r="F71" s="159" t="s">
        <v>262</v>
      </c>
      <c r="G71" s="221" t="s">
        <v>264</v>
      </c>
      <c r="H71" s="159" t="s">
        <v>263</v>
      </c>
      <c r="I71" s="161">
        <v>35159.279999999999</v>
      </c>
      <c r="J71" s="160">
        <v>11252.895</v>
      </c>
      <c r="K71" s="126">
        <f t="shared" si="0"/>
        <v>23906.384999999998</v>
      </c>
      <c r="L71" s="145">
        <v>6328.67</v>
      </c>
      <c r="M71" s="145">
        <v>537.50400000000002</v>
      </c>
      <c r="N71" s="145">
        <v>190.727</v>
      </c>
    </row>
    <row r="72" spans="2:14" x14ac:dyDescent="0.3">
      <c r="B72" s="188">
        <v>1</v>
      </c>
      <c r="C72" s="158" t="s">
        <v>266</v>
      </c>
      <c r="D72" s="158">
        <v>44551</v>
      </c>
      <c r="E72" s="146">
        <v>207</v>
      </c>
      <c r="F72" s="159" t="s">
        <v>262</v>
      </c>
      <c r="G72" s="221" t="s">
        <v>264</v>
      </c>
      <c r="H72" s="159" t="s">
        <v>263</v>
      </c>
      <c r="I72" s="161">
        <v>35159.270000000004</v>
      </c>
      <c r="J72" s="160">
        <v>11252.895</v>
      </c>
      <c r="K72" s="126">
        <f t="shared" si="0"/>
        <v>23906.375000000004</v>
      </c>
      <c r="L72" s="145">
        <v>6328.67</v>
      </c>
      <c r="M72" s="145">
        <v>537.50300000000004</v>
      </c>
      <c r="N72" s="145">
        <v>190.727</v>
      </c>
    </row>
    <row r="73" spans="2:14" x14ac:dyDescent="0.3">
      <c r="B73" s="188">
        <v>1</v>
      </c>
      <c r="C73" s="158" t="s">
        <v>266</v>
      </c>
      <c r="D73" s="158">
        <v>44551</v>
      </c>
      <c r="E73" s="146">
        <v>207</v>
      </c>
      <c r="F73" s="159" t="s">
        <v>262</v>
      </c>
      <c r="G73" s="221" t="s">
        <v>264</v>
      </c>
      <c r="H73" s="159" t="s">
        <v>263</v>
      </c>
      <c r="I73" s="161">
        <v>35159.26</v>
      </c>
      <c r="J73" s="160">
        <v>11252.888000000001</v>
      </c>
      <c r="K73" s="126">
        <f t="shared" ref="K73:K78" si="1">SUM(I73-J73)</f>
        <v>23906.372000000003</v>
      </c>
      <c r="L73" s="145">
        <v>6328.67</v>
      </c>
      <c r="M73" s="145">
        <v>537.50300000000004</v>
      </c>
      <c r="N73" s="145">
        <v>190.727</v>
      </c>
    </row>
    <row r="74" spans="2:14" x14ac:dyDescent="0.3">
      <c r="B74" s="190">
        <v>1</v>
      </c>
      <c r="C74" s="191" t="s">
        <v>266</v>
      </c>
      <c r="D74" s="191">
        <v>44551</v>
      </c>
      <c r="E74" s="146">
        <v>207</v>
      </c>
      <c r="F74" s="192" t="s">
        <v>262</v>
      </c>
      <c r="G74" s="222" t="s">
        <v>264</v>
      </c>
      <c r="H74" s="192" t="s">
        <v>263</v>
      </c>
      <c r="I74" s="193">
        <v>35159.279999999999</v>
      </c>
      <c r="J74" s="160">
        <v>11252.892</v>
      </c>
      <c r="K74" s="195">
        <f t="shared" si="1"/>
        <v>23906.387999999999</v>
      </c>
      <c r="L74" s="145">
        <v>6328.67</v>
      </c>
      <c r="M74" s="145">
        <v>537.50400000000002</v>
      </c>
      <c r="N74" s="145">
        <v>190.727</v>
      </c>
    </row>
    <row r="75" spans="2:14" ht="20.25" customHeight="1" x14ac:dyDescent="0.3">
      <c r="B75" s="190">
        <v>1</v>
      </c>
      <c r="C75" s="191" t="s">
        <v>274</v>
      </c>
      <c r="D75" s="191">
        <v>44796</v>
      </c>
      <c r="E75" s="146" t="s">
        <v>275</v>
      </c>
      <c r="F75" s="192" t="s">
        <v>276</v>
      </c>
      <c r="G75" s="223" t="s">
        <v>264</v>
      </c>
      <c r="H75" s="196" t="s">
        <v>277</v>
      </c>
      <c r="I75" s="193">
        <v>24199.13</v>
      </c>
      <c r="J75" s="194">
        <v>4821.2650000000003</v>
      </c>
      <c r="K75" s="195">
        <f t="shared" si="1"/>
        <v>19377.865000000002</v>
      </c>
    </row>
    <row r="76" spans="2:14" x14ac:dyDescent="0.3">
      <c r="B76" s="190">
        <v>1</v>
      </c>
      <c r="C76" s="191" t="s">
        <v>274</v>
      </c>
      <c r="D76" s="191">
        <v>44796</v>
      </c>
      <c r="E76" s="146" t="s">
        <v>275</v>
      </c>
      <c r="F76" s="192" t="s">
        <v>276</v>
      </c>
      <c r="G76" s="223" t="s">
        <v>264</v>
      </c>
      <c r="H76" s="196" t="s">
        <v>277</v>
      </c>
      <c r="I76" s="193">
        <v>24199.14</v>
      </c>
      <c r="J76" s="194">
        <v>4821.2650000000003</v>
      </c>
      <c r="K76" s="195">
        <f t="shared" si="1"/>
        <v>19377.875</v>
      </c>
    </row>
    <row r="77" spans="2:14" x14ac:dyDescent="0.3">
      <c r="B77" s="190">
        <v>1</v>
      </c>
      <c r="C77" s="191" t="s">
        <v>274</v>
      </c>
      <c r="D77" s="191">
        <v>44796</v>
      </c>
      <c r="E77" s="146" t="s">
        <v>275</v>
      </c>
      <c r="F77" s="192" t="s">
        <v>276</v>
      </c>
      <c r="G77" s="223" t="s">
        <v>264</v>
      </c>
      <c r="H77" s="196" t="s">
        <v>277</v>
      </c>
      <c r="I77" s="193">
        <v>24199.14</v>
      </c>
      <c r="J77" s="194">
        <v>4821.2629999999999</v>
      </c>
      <c r="K77" s="195">
        <f t="shared" si="1"/>
        <v>19377.877</v>
      </c>
    </row>
    <row r="78" spans="2:14" ht="21" thickBot="1" x14ac:dyDescent="0.35">
      <c r="B78" s="189">
        <v>1</v>
      </c>
      <c r="C78" s="275" t="s">
        <v>274</v>
      </c>
      <c r="D78" s="275">
        <v>44796</v>
      </c>
      <c r="E78" s="276" t="s">
        <v>275</v>
      </c>
      <c r="F78" s="277" t="s">
        <v>276</v>
      </c>
      <c r="G78" s="278" t="s">
        <v>264</v>
      </c>
      <c r="H78" s="279" t="s">
        <v>277</v>
      </c>
      <c r="I78" s="280">
        <v>24199.13</v>
      </c>
      <c r="J78" s="281">
        <v>4821.2629999999999</v>
      </c>
      <c r="K78" s="282">
        <f t="shared" si="1"/>
        <v>19377.867000000002</v>
      </c>
    </row>
  </sheetData>
  <mergeCells count="2">
    <mergeCell ref="B5:K5"/>
    <mergeCell ref="B4:L4"/>
  </mergeCells>
  <hyperlinks>
    <hyperlink ref="E9" r:id="rId1" xr:uid="{00000000-0004-0000-0300-000000000000}"/>
    <hyperlink ref="E10" r:id="rId2" xr:uid="{00000000-0004-0000-0300-000001000000}"/>
    <hyperlink ref="E11" r:id="rId3" xr:uid="{00000000-0004-0000-0300-000002000000}"/>
    <hyperlink ref="E12" r:id="rId4" xr:uid="{00000000-0004-0000-0300-000003000000}"/>
    <hyperlink ref="E13" r:id="rId5" xr:uid="{00000000-0004-0000-0300-000004000000}"/>
    <hyperlink ref="E14" r:id="rId6" xr:uid="{00000000-0004-0000-0300-000005000000}"/>
    <hyperlink ref="E15" r:id="rId7" xr:uid="{00000000-0004-0000-0300-000006000000}"/>
    <hyperlink ref="E16" r:id="rId8" xr:uid="{00000000-0004-0000-0300-000007000000}"/>
    <hyperlink ref="E17" r:id="rId9" xr:uid="{00000000-0004-0000-0300-000008000000}"/>
    <hyperlink ref="E18" r:id="rId10" xr:uid="{00000000-0004-0000-0300-000009000000}"/>
    <hyperlink ref="E19" r:id="rId11" xr:uid="{00000000-0004-0000-0300-00000A000000}"/>
    <hyperlink ref="E20" r:id="rId12" xr:uid="{00000000-0004-0000-0300-00000B000000}"/>
    <hyperlink ref="E21" r:id="rId13" xr:uid="{00000000-0004-0000-0300-00000C000000}"/>
    <hyperlink ref="E22" r:id="rId14" xr:uid="{00000000-0004-0000-0300-00000D000000}"/>
    <hyperlink ref="E23" r:id="rId15" xr:uid="{00000000-0004-0000-0300-00000E000000}"/>
    <hyperlink ref="E24" r:id="rId16" xr:uid="{00000000-0004-0000-0300-00000F000000}"/>
    <hyperlink ref="E25" r:id="rId17" xr:uid="{00000000-0004-0000-0300-000010000000}"/>
    <hyperlink ref="E26" r:id="rId18" xr:uid="{00000000-0004-0000-0300-000011000000}"/>
    <hyperlink ref="E27" r:id="rId19" xr:uid="{00000000-0004-0000-0300-000012000000}"/>
    <hyperlink ref="E28" r:id="rId20" xr:uid="{00000000-0004-0000-0300-000013000000}"/>
    <hyperlink ref="E29" r:id="rId21" xr:uid="{00000000-0004-0000-0300-000014000000}"/>
    <hyperlink ref="E30" r:id="rId22" xr:uid="{00000000-0004-0000-0300-000015000000}"/>
    <hyperlink ref="E31" r:id="rId23" xr:uid="{00000000-0004-0000-0300-000016000000}"/>
    <hyperlink ref="E32" r:id="rId24" xr:uid="{00000000-0004-0000-0300-000017000000}"/>
    <hyperlink ref="E33" r:id="rId25" xr:uid="{00000000-0004-0000-0300-000018000000}"/>
    <hyperlink ref="E34" r:id="rId26" xr:uid="{00000000-0004-0000-0300-000019000000}"/>
    <hyperlink ref="E35" r:id="rId27" xr:uid="{00000000-0004-0000-0300-00001A000000}"/>
    <hyperlink ref="E36" r:id="rId28" xr:uid="{00000000-0004-0000-0300-00001B000000}"/>
    <hyperlink ref="E37" r:id="rId29" xr:uid="{00000000-0004-0000-0300-00001C000000}"/>
    <hyperlink ref="E38" r:id="rId30" xr:uid="{00000000-0004-0000-0300-00001D000000}"/>
    <hyperlink ref="E39" r:id="rId31" xr:uid="{00000000-0004-0000-0300-00001E000000}"/>
    <hyperlink ref="E40" r:id="rId32" tooltip="Factura 026285" display="https://transparencia.mh.gob.sv/downloads/pdf/700-UAIP-IF-2021-12965.pdf" xr:uid="{00000000-0004-0000-0300-00001F000000}"/>
    <hyperlink ref="E41" r:id="rId33" tooltip="Factura 026286" display="https://transparencia.mh.gob.sv/downloads/pdf/700-UAIP-IF-2021-12966.pdf" xr:uid="{00000000-0004-0000-0300-000020000000}"/>
    <hyperlink ref="E42" r:id="rId34" tooltip="Factura 026294" display="https://transparencia.mh.gob.sv/downloads/pdf/700-UAIP-IF-2021-12973.pdf" xr:uid="{00000000-0004-0000-0300-000021000000}"/>
    <hyperlink ref="E43" r:id="rId35" tooltip="Factura 026295" display="https://transparencia.mh.gob.sv/downloads/pdf/700-UAIP-IF-2021-12974.pdf" xr:uid="{00000000-0004-0000-0300-000022000000}"/>
    <hyperlink ref="E44" r:id="rId36" tooltip="Factura 026296" display="https://transparencia.mh.gob.sv/downloads/pdf/700-UAIP-IF-2021-12975.pdf" xr:uid="{00000000-0004-0000-0300-000023000000}"/>
    <hyperlink ref="E45" r:id="rId37" tooltip="Factura 026299" display="https://transparencia.mh.gob.sv/downloads/pdf/700-UAIP-IF-2021-12978.pdf" xr:uid="{00000000-0004-0000-0300-000024000000}"/>
    <hyperlink ref="E46" r:id="rId38" tooltip="Factura 026300" display="https://transparencia.mh.gob.sv/downloads/pdf/700-UAIP-IF-2021-12979.pdf" xr:uid="{00000000-0004-0000-0300-000025000000}"/>
    <hyperlink ref="E47" r:id="rId39" tooltip="Factura 026416" display="https://transparencia.mh.gob.sv/downloads/pdf/700-UAIP-IF-2021-12980.pdf" xr:uid="{00000000-0004-0000-0300-000026000000}"/>
    <hyperlink ref="E48" r:id="rId40" tooltip="Factura 026430" display="https://transparencia.mh.gob.sv/downloads/pdf/700-UAIP-IF-2021-12981.pdf" xr:uid="{00000000-0004-0000-0300-000027000000}"/>
    <hyperlink ref="E49" r:id="rId41" tooltip="Factura 026431" display="https://transparencia.mh.gob.sv/downloads/pdf/700-UAIP-IF-2021-12982.pdf" xr:uid="{00000000-0004-0000-0300-000028000000}"/>
    <hyperlink ref="E50" r:id="rId42" tooltip="Factura 026438" display="https://transparencia.mh.gob.sv/downloads/pdf/700-UAIP-IF-2021-12989.pdf" xr:uid="{00000000-0004-0000-0300-000029000000}"/>
    <hyperlink ref="E51" r:id="rId43" tooltip="Factura 026439" display="https://transparencia.mh.gob.sv/downloads/pdf/700-UAIP-IF-2021-12990.pdf" xr:uid="{00000000-0004-0000-0300-00002A000000}"/>
    <hyperlink ref="E52" r:id="rId44" tooltip="Factura 026436" display="https://transparencia.mh.gob.sv/downloads/pdf/700-UAIP-IF-2021-12987.pdf" xr:uid="{00000000-0004-0000-0300-00002B000000}"/>
    <hyperlink ref="E53" r:id="rId45" tooltip="Factura 026441" display="https://transparencia.mh.gob.sv/downloads/pdf/700-UAIP-IF-2021-12992.pdf" xr:uid="{00000000-0004-0000-0300-00002C000000}"/>
    <hyperlink ref="E54" r:id="rId46" tooltip="Factura 026442" display="https://transparencia.mh.gob.sv/downloads/pdf/700-UAIP-IF-2021-12993.pdf" xr:uid="{00000000-0004-0000-0300-00002D000000}"/>
    <hyperlink ref="E55" r:id="rId47" tooltip="Factura 026432" display="https://transparencia.mh.gob.sv/downloads/pdf/700-UAIP-IF-2021-12983.pdf" xr:uid="{00000000-0004-0000-0300-00002E000000}"/>
    <hyperlink ref="E56" r:id="rId48" tooltip="Factura 026443" display="https://transparencia.mh.gob.sv/downloads/pdf/700-UAIP-IF-2021-12994.pdf" xr:uid="{00000000-0004-0000-0300-00002F000000}"/>
    <hyperlink ref="E57" r:id="rId49" tooltip="Factura 026433" display="https://transparencia.mh.gob.sv/downloads/pdf/700-UAIP-IF-2021-12984.pdf" xr:uid="{00000000-0004-0000-0300-000030000000}"/>
    <hyperlink ref="E58" r:id="rId50" tooltip="Factura 026434" display="https://transparencia.mh.gob.sv/downloads/pdf/700-UAIP-IF-2021-12985.pdf" xr:uid="{00000000-0004-0000-0300-000031000000}"/>
    <hyperlink ref="E59" r:id="rId51" tooltip="Factura 026435" display="https://transparencia.mh.gob.sv/downloads/pdf/700-UAIP-IF-2021-12986.pdf" xr:uid="{00000000-0004-0000-0300-000032000000}"/>
    <hyperlink ref="E60" r:id="rId52" tooltip="Factura 026437" display="https://transparencia.mh.gob.sv/downloads/pdf/700-UAIP-IF-2021-12988.pdf" xr:uid="{00000000-0004-0000-0300-000033000000}"/>
    <hyperlink ref="E61" r:id="rId53" tooltip="Factura 026132" display="https://transparencia.mh.gob.sv/downloads/pdf/700-UAIP-IF-2021-12941.pdf" xr:uid="{00000000-0004-0000-0300-000034000000}"/>
    <hyperlink ref="E62" r:id="rId54" tooltip="Factura 026440" display="https://transparencia.mh.gob.sv/downloads/pdf/700-UAIP-IF-2021-12991.pdf" xr:uid="{00000000-0004-0000-0300-000035000000}"/>
    <hyperlink ref="E63" r:id="rId55" tooltip="Factura 026445" display="https://transparencia.mh.gob.sv/downloads/pdf/700-UAIP-IF-2021-12996.pdf" xr:uid="{00000000-0004-0000-0300-000036000000}"/>
    <hyperlink ref="E64" r:id="rId56" tooltip="Factura 026444" display="https://transparencia.mh.gob.sv/downloads/pdf/700-UAIP-IF-2021-12995.pdf" xr:uid="{00000000-0004-0000-0300-000037000000}"/>
    <hyperlink ref="E65" r:id="rId57" tooltip="Factura 026447" display="https://transparencia.mh.gob.sv/downloads/pdf/700-UAIP-IF-2021-12998.pdf" xr:uid="{00000000-0004-0000-0300-000038000000}"/>
    <hyperlink ref="E66" r:id="rId58" tooltip="Factura 026448" display="https://transparencia.mh.gob.sv/downloads/pdf/700-UAIP-IF-2021-12999.pdf" xr:uid="{00000000-0004-0000-0300-000039000000}"/>
    <hyperlink ref="E67" r:id="rId59" tooltip="Factura 026446" display="https://transparencia.mh.gob.sv/downloads/pdf/700-UAIP-IF-2021-12997.pdf" xr:uid="{00000000-0004-0000-0300-00003A000000}"/>
    <hyperlink ref="E68" r:id="rId60" tooltip="Factura 026449" display="https://transparencia.mh.gob.sv/downloads/pdf/700-UAIP-IF-2021-13000.pdf" xr:uid="{00000000-0004-0000-0300-00003B000000}"/>
    <hyperlink ref="E69" r:id="rId61" display="https://transparencia.mh.gob.sv/downloads/pdf/700-UAIP-IF-2022-13838.pdf" xr:uid="{00000000-0004-0000-0300-00003C000000}"/>
    <hyperlink ref="E70" r:id="rId62" display="https://transparencia.mh.gob.sv/downloads/pdf/700-UAIP-IF-2022-13838.pdf" xr:uid="{00000000-0004-0000-0300-00003D000000}"/>
    <hyperlink ref="E71" r:id="rId63" display="https://transparencia.mh.gob.sv/downloads/pdf/700-UAIP-IF-2022-13839.pdf" xr:uid="{00000000-0004-0000-0300-00003E000000}"/>
    <hyperlink ref="E72" r:id="rId64" display="https://transparencia.mh.gob.sv/downloads/pdf/700-UAIP-IF-2022-13839.pdf" xr:uid="{00000000-0004-0000-0300-00003F000000}"/>
    <hyperlink ref="E73" r:id="rId65" display="https://transparencia.mh.gob.sv/downloads/pdf/700-UAIP-IF-2022-13839.pdf" xr:uid="{00000000-0004-0000-0300-000040000000}"/>
    <hyperlink ref="E74" r:id="rId66" display="https://transparencia.mh.gob.sv/downloads/pdf/700-UAIP-IF-2022-13839.pdf" xr:uid="{00000000-0004-0000-0300-000041000000}"/>
    <hyperlink ref="E75" r:id="rId67" xr:uid="{00000000-0004-0000-0300-000042000000}"/>
    <hyperlink ref="E76:E78" r:id="rId68" display="0399" xr:uid="{00000000-0004-0000-0300-000043000000}"/>
  </hyperlinks>
  <pageMargins left="0.37" right="0.3" top="0.41" bottom="0.31496062992125984" header="0.19685039370078741" footer="0.23622047244094491"/>
  <pageSetup scale="45" orientation="landscape" r:id="rId69"/>
  <ignoredErrors>
    <ignoredError sqref="E7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W23"/>
  <sheetViews>
    <sheetView showGridLines="0" zoomScale="77" zoomScaleNormal="77" workbookViewId="0">
      <selection activeCell="B13" sqref="B13:L13"/>
    </sheetView>
  </sheetViews>
  <sheetFormatPr baseColWidth="10" defaultRowHeight="15" x14ac:dyDescent="0.25"/>
  <cols>
    <col min="1" max="1" width="2.85546875" style="2" customWidth="1"/>
    <col min="2" max="2" width="21.7109375" style="2" customWidth="1"/>
    <col min="3" max="3" width="16.5703125" style="2" bestFit="1" customWidth="1"/>
    <col min="4" max="4" width="24" style="2" customWidth="1"/>
    <col min="5" max="5" width="22.140625" style="2" customWidth="1"/>
    <col min="6" max="6" width="34.7109375" style="2" customWidth="1"/>
    <col min="7" max="7" width="17.42578125" style="2" customWidth="1"/>
    <col min="8" max="8" width="23" style="2" customWidth="1"/>
    <col min="9" max="9" width="2.28515625" style="4" customWidth="1"/>
    <col min="10" max="10" width="24.7109375" style="2" bestFit="1" customWidth="1"/>
    <col min="11" max="11" width="31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45" t="s">
        <v>0</v>
      </c>
      <c r="C1" s="46"/>
      <c r="D1" s="47"/>
      <c r="E1" s="47"/>
      <c r="F1" s="48"/>
      <c r="G1" s="49"/>
      <c r="H1" s="49"/>
      <c r="I1" s="49"/>
      <c r="J1" s="5"/>
      <c r="K1" s="50"/>
      <c r="L1" s="47"/>
      <c r="M1" s="51"/>
      <c r="N1" s="51"/>
      <c r="O1" s="5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30" ht="23.25" x14ac:dyDescent="0.25">
      <c r="B2" s="45" t="s">
        <v>1</v>
      </c>
      <c r="C2" s="46"/>
      <c r="D2" s="47"/>
      <c r="E2" s="47"/>
      <c r="F2" s="52"/>
      <c r="G2" s="49"/>
      <c r="H2" s="49"/>
      <c r="I2" s="49"/>
      <c r="J2" s="5"/>
      <c r="K2" s="5"/>
      <c r="L2" s="47"/>
      <c r="M2" s="51"/>
      <c r="N2" s="51"/>
      <c r="O2" s="5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23.25" x14ac:dyDescent="0.25">
      <c r="B3" s="46"/>
      <c r="C3" s="46"/>
      <c r="D3" s="47"/>
      <c r="E3" s="47"/>
      <c r="F3" s="52"/>
      <c r="G3" s="49"/>
      <c r="H3" s="49"/>
      <c r="I3" s="49"/>
      <c r="J3" s="5"/>
      <c r="K3" s="5"/>
      <c r="L3" s="47"/>
      <c r="M3" s="51"/>
      <c r="N3" s="51"/>
      <c r="O3" s="5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25.5" x14ac:dyDescent="0.25">
      <c r="B4" s="234" t="s">
        <v>305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51"/>
      <c r="O4" s="5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2:30" ht="25.5" x14ac:dyDescent="0.25">
      <c r="B5" s="234" t="s">
        <v>2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51"/>
      <c r="N5" s="51"/>
      <c r="O5" s="5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2:30" ht="23.25" x14ac:dyDescent="0.25">
      <c r="B6" s="53" t="s">
        <v>85</v>
      </c>
      <c r="C6" s="54"/>
      <c r="D6" s="55"/>
      <c r="E6" s="55"/>
      <c r="F6" s="47"/>
      <c r="G6" s="56"/>
      <c r="H6" s="56"/>
      <c r="I6" s="56"/>
      <c r="J6" s="6"/>
      <c r="K6" s="6"/>
      <c r="L6" s="57"/>
      <c r="M6" s="51"/>
      <c r="N6" s="51"/>
      <c r="O6" s="5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2:30" ht="24" thickBot="1" x14ac:dyDescent="0.3">
      <c r="B7" s="58"/>
      <c r="C7" s="59"/>
      <c r="D7" s="60"/>
      <c r="E7" s="60"/>
      <c r="F7" s="61"/>
      <c r="G7" s="62"/>
      <c r="H7" s="62"/>
      <c r="I7" s="62"/>
      <c r="J7" s="1"/>
      <c r="K7" s="1"/>
      <c r="L7" s="63"/>
      <c r="M7" s="51"/>
      <c r="N7" s="51"/>
      <c r="O7" s="5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2:30" ht="81" x14ac:dyDescent="0.25">
      <c r="B8" s="64" t="s">
        <v>4</v>
      </c>
      <c r="C8" s="65" t="s">
        <v>5</v>
      </c>
      <c r="D8" s="65" t="s">
        <v>6</v>
      </c>
      <c r="E8" s="65" t="s">
        <v>7</v>
      </c>
      <c r="F8" s="65" t="s">
        <v>8</v>
      </c>
      <c r="G8" s="65" t="s">
        <v>9</v>
      </c>
      <c r="H8" s="65" t="s">
        <v>10</v>
      </c>
      <c r="I8" s="65"/>
      <c r="J8" s="65" t="s">
        <v>11</v>
      </c>
      <c r="K8" s="65" t="s">
        <v>309</v>
      </c>
      <c r="L8" s="66" t="s">
        <v>12</v>
      </c>
      <c r="M8" s="51"/>
      <c r="N8" s="51"/>
      <c r="O8" s="51"/>
      <c r="P8" s="67" t="s">
        <v>13</v>
      </c>
      <c r="Q8" s="67" t="s">
        <v>14</v>
      </c>
      <c r="R8" s="22"/>
      <c r="S8" s="22"/>
      <c r="T8" s="22"/>
      <c r="U8" s="22"/>
      <c r="V8" s="22"/>
      <c r="W8" s="22"/>
      <c r="X8" s="22"/>
      <c r="Y8" s="22"/>
      <c r="Z8" s="22"/>
      <c r="AA8" s="31"/>
      <c r="AB8" s="22"/>
      <c r="AC8" s="22"/>
      <c r="AD8" s="22"/>
    </row>
    <row r="9" spans="2:30" ht="30" customHeight="1" thickBot="1" x14ac:dyDescent="0.3">
      <c r="B9" s="130">
        <v>1</v>
      </c>
      <c r="C9" s="132" t="s">
        <v>91</v>
      </c>
      <c r="D9" s="283" t="s">
        <v>90</v>
      </c>
      <c r="E9" s="154" t="s">
        <v>92</v>
      </c>
      <c r="F9" s="131" t="s">
        <v>66</v>
      </c>
      <c r="G9" s="129" t="s">
        <v>62</v>
      </c>
      <c r="H9" s="131" t="s">
        <v>63</v>
      </c>
      <c r="I9" s="284"/>
      <c r="J9" s="284">
        <v>32756</v>
      </c>
      <c r="K9" s="284">
        <v>8779.5049999999992</v>
      </c>
      <c r="L9" s="285">
        <f>J9-K9</f>
        <v>23976.495000000003</v>
      </c>
      <c r="M9" s="51"/>
      <c r="N9" s="23"/>
      <c r="O9" s="23"/>
      <c r="P9" s="68"/>
      <c r="Q9" s="23"/>
      <c r="R9" s="23"/>
      <c r="S9" s="23"/>
      <c r="T9" s="23"/>
      <c r="U9" s="23"/>
      <c r="V9" s="23"/>
      <c r="W9" s="23"/>
      <c r="X9" s="23"/>
      <c r="Y9" s="23"/>
      <c r="Z9" s="23"/>
      <c r="AA9" s="3"/>
      <c r="AB9" s="23"/>
      <c r="AC9" s="23"/>
      <c r="AD9" s="23"/>
    </row>
    <row r="10" spans="2:30" ht="48.75" customHeight="1" x14ac:dyDescent="0.25">
      <c r="B10" s="15"/>
      <c r="C10" s="16"/>
      <c r="D10" s="19"/>
      <c r="E10" s="16"/>
      <c r="F10" s="20"/>
      <c r="G10" s="16"/>
      <c r="H10" s="15"/>
      <c r="I10" s="15"/>
      <c r="J10" s="17"/>
      <c r="K10" s="17"/>
      <c r="L10" s="18"/>
      <c r="AA10" s="32"/>
      <c r="AB10" s="27"/>
    </row>
    <row r="11" spans="2:30" s="35" customFormat="1" ht="48.75" customHeight="1" x14ac:dyDescent="0.3">
      <c r="B11" s="20"/>
      <c r="C11" s="16"/>
      <c r="D11" s="19"/>
      <c r="E11" s="15"/>
      <c r="F11" s="20"/>
      <c r="G11" s="16"/>
      <c r="H11" s="15"/>
      <c r="I11" s="15"/>
      <c r="J11" s="17"/>
      <c r="K11" s="17"/>
      <c r="L11" s="18"/>
      <c r="AA11" s="33"/>
      <c r="AB11" s="28"/>
    </row>
    <row r="12" spans="2:30" ht="21.75" x14ac:dyDescent="0.3">
      <c r="AA12" s="34"/>
    </row>
    <row r="13" spans="2:30" ht="21.75" customHeight="1" x14ac:dyDescent="0.25"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2:30" ht="20.25" customHeight="1" x14ac:dyDescent="0.9"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</row>
    <row r="20" spans="2:27" ht="29.25" customHeight="1" x14ac:dyDescent="0.25">
      <c r="B20" s="58"/>
      <c r="C20" s="59"/>
      <c r="D20" s="60"/>
      <c r="E20" s="60"/>
      <c r="F20" s="30"/>
      <c r="G20" s="30"/>
      <c r="H20" s="30"/>
      <c r="I20" s="30"/>
      <c r="J20" s="30"/>
      <c r="K20" s="30"/>
      <c r="L20" s="30"/>
    </row>
    <row r="21" spans="2:27" ht="18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2:27" ht="21.75" x14ac:dyDescent="0.25">
      <c r="B22" s="43"/>
      <c r="C22" s="36"/>
      <c r="D22" s="37"/>
      <c r="E22" s="36"/>
      <c r="F22" s="30"/>
      <c r="G22" s="38"/>
      <c r="H22" s="36"/>
      <c r="I22" s="36"/>
      <c r="J22" s="39"/>
      <c r="K22" s="40"/>
      <c r="L22" s="41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2:27" x14ac:dyDescent="0.25">
      <c r="B23" s="35"/>
      <c r="C23" s="35"/>
      <c r="D23" s="35"/>
      <c r="E23" s="35"/>
      <c r="F23" s="35"/>
      <c r="G23" s="35"/>
      <c r="H23" s="35"/>
      <c r="I23" s="4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</sheetData>
  <mergeCells count="4">
    <mergeCell ref="B5:L5"/>
    <mergeCell ref="B13:L13"/>
    <mergeCell ref="B14:AA14"/>
    <mergeCell ref="B4:M4"/>
  </mergeCells>
  <hyperlinks>
    <hyperlink ref="E9" r:id="rId1" xr:uid="{00000000-0004-0000-0400-000000000000}"/>
  </hyperlinks>
  <pageMargins left="0.26" right="0.18" top="0.74803149606299213" bottom="0.74803149606299213" header="0.31496062992125984" footer="0.31496062992125984"/>
  <pageSetup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  <vt:lpstr>'Fondo general'!Títulos_a_imprimir</vt:lpstr>
      <vt:lpstr>'Proyecto 7118'!Títulos_a_imprimir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2023-10-23T17:07:28Z</cp:lastPrinted>
  <dcterms:created xsi:type="dcterms:W3CDTF">2018-11-09T14:50:11Z</dcterms:created>
  <dcterms:modified xsi:type="dcterms:W3CDTF">2023-10-23T17:07:40Z</dcterms:modified>
</cp:coreProperties>
</file>