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3\abr23\01 DF\bienes\"/>
    </mc:Choice>
  </mc:AlternateContent>
  <xr:revisionPtr revIDLastSave="0" documentId="13_ncr:1_{0CAD89F6-FCF2-45E7-A0A7-E975181435BE}" xr6:coauthVersionLast="47" xr6:coauthVersionMax="47" xr10:uidLastSave="{00000000-0000-0000-0000-000000000000}"/>
  <bookViews>
    <workbookView xWindow="3510" yWindow="2055" windowWidth="25200" windowHeight="14145" xr2:uid="{00000000-000D-0000-FFFF-FFFF00000000}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_FilterDatabase" localSheetId="0" hidden="1">'Fondo general'!$B$8:$L$8</definedName>
    <definedName name="_xlnm._FilterDatabase" localSheetId="1" hidden="1">'Proyecto 7116'!$B$8:$K$20</definedName>
    <definedName name="_xlnm._FilterDatabase" localSheetId="2" hidden="1">'Proyecto 7117'!$B$8:$K$25</definedName>
    <definedName name="_xlnm._FilterDatabase" localSheetId="3" hidden="1">'Proyecto 7118'!$B$8:$K$78</definedName>
    <definedName name="_xlnm.Print_Area" localSheetId="0">'Fondo general'!$B$1:$L$38</definedName>
    <definedName name="_xlnm.Print_Area" localSheetId="1">'Proyecto 7116'!$B$8:$K$30</definedName>
    <definedName name="_xlnm.Print_Area" localSheetId="2">'Proyecto 7117'!$B$8:$K$25</definedName>
    <definedName name="_xlnm.Print_Area" localSheetId="3">'Proyecto 7118'!$B$8:$K$25</definedName>
    <definedName name="_xlnm.Print_Area" localSheetId="4">'Proyecto 7119'!$B$8:$K$30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4" l="1"/>
  <c r="L43" i="4"/>
  <c r="L40" i="4" l="1"/>
  <c r="K75" i="6" l="1"/>
  <c r="K76" i="6"/>
  <c r="K77" i="6"/>
  <c r="K78" i="6"/>
  <c r="L39" i="4" l="1"/>
  <c r="L41" i="4" l="1"/>
  <c r="K71" i="6" l="1"/>
  <c r="K72" i="6"/>
  <c r="K73" i="6"/>
  <c r="K74" i="6"/>
  <c r="K69" i="6"/>
  <c r="K70" i="6"/>
  <c r="L36" i="4" l="1"/>
  <c r="L38" i="4" l="1"/>
  <c r="L37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K9" i="2"/>
  <c r="K10" i="2"/>
  <c r="K11" i="2"/>
  <c r="K12" i="2"/>
  <c r="K13" i="2"/>
  <c r="K14" i="2"/>
  <c r="K15" i="2"/>
  <c r="K16" i="2"/>
  <c r="K17" i="2"/>
  <c r="K18" i="2"/>
  <c r="K19" i="2"/>
  <c r="K20" i="2"/>
  <c r="K68" i="6" l="1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21" i="5"/>
  <c r="K22" i="5"/>
  <c r="K23" i="5"/>
  <c r="K24" i="5"/>
  <c r="K25" i="5"/>
  <c r="K9" i="5"/>
  <c r="K10" i="5"/>
  <c r="K11" i="5"/>
  <c r="K12" i="5"/>
  <c r="K13" i="5"/>
  <c r="K14" i="5"/>
  <c r="K15" i="5"/>
  <c r="K16" i="5"/>
  <c r="K17" i="5"/>
  <c r="K18" i="5"/>
  <c r="K19" i="5"/>
  <c r="K20" i="5"/>
  <c r="K9" i="3" l="1"/>
  <c r="L16" i="4" l="1"/>
  <c r="L15" i="4"/>
  <c r="L14" i="4"/>
  <c r="L13" i="4"/>
  <c r="L9" i="4"/>
</calcChain>
</file>

<file path=xl/sharedStrings.xml><?xml version="1.0" encoding="utf-8"?>
<sst xmlns="http://schemas.openxmlformats.org/spreadsheetml/2006/main" count="759" uniqueCount="297">
  <si>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</si>
  <si>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</si>
  <si>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</si>
  <si>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</si>
  <si>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</si>
  <si>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</si>
  <si>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</si>
  <si>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</si>
  <si>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</si>
  <si>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</si>
  <si>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</si>
  <si>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</si>
  <si>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</si>
  <si>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</si>
  <si>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</si>
  <si>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</si>
  <si>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</si>
  <si>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</si>
  <si>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</si>
  <si>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</si>
  <si>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</si>
  <si>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</si>
  <si>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</si>
  <si>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</si>
  <si>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</si>
  <si>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</si>
  <si>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</si>
  <si>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</si>
  <si>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</si>
  <si>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</si>
  <si>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</si>
  <si>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</si>
  <si>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</si>
  <si>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</si>
  <si>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</si>
  <si>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</si>
  <si>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</si>
  <si>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</si>
  <si>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1/111    1/01640</t>
  </si>
  <si>
    <t>13/11/2018   25/01/2019</t>
  </si>
  <si>
    <t>Fact. 000193</t>
  </si>
  <si>
    <t>ASCENSORES</t>
  </si>
  <si>
    <t>ECA POWERED BY SL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</si>
  <si>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</si>
  <si>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</si>
  <si>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</si>
  <si>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</si>
  <si>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</si>
  <si>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</si>
  <si>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</si>
  <si>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</si>
  <si>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</si>
  <si>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</si>
  <si>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</si>
  <si>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</si>
  <si>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</si>
  <si>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</si>
  <si>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</si>
  <si>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</si>
  <si>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</si>
  <si>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</si>
  <si>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</si>
  <si>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</si>
  <si>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</si>
  <si>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</si>
  <si>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</si>
  <si>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</si>
  <si>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</si>
  <si>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</si>
  <si>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</si>
  <si>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</si>
  <si>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</si>
  <si>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</si>
  <si>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</si>
  <si>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</si>
  <si>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</si>
  <si>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</si>
  <si>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</si>
  <si>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</si>
  <si>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</si>
  <si>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</si>
  <si>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</si>
  <si>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</si>
  <si>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</si>
  <si>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</si>
  <si>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</si>
  <si>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</si>
  <si>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</si>
  <si>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</si>
  <si>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</si>
  <si>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</si>
  <si>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</si>
  <si>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</si>
  <si>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</si>
  <si>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</si>
  <si>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</si>
  <si>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</si>
  <si>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</si>
  <si>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</si>
  <si>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</si>
  <si>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</si>
  <si>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</si>
  <si>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</si>
  <si>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</si>
  <si>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</si>
  <si>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</si>
  <si>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</si>
  <si>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</si>
  <si>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</si>
  <si>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</si>
  <si>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</si>
  <si>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</si>
  <si>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</si>
  <si>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</si>
  <si>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</si>
  <si>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</si>
  <si>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</si>
  <si>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</si>
  <si>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</si>
  <si>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</si>
  <si>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</si>
  <si>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</si>
  <si>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</si>
  <si>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</si>
  <si>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</si>
  <si>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</si>
  <si>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</si>
  <si>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</si>
  <si>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</si>
  <si>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</si>
  <si>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</si>
  <si>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</si>
  <si>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</si>
  <si>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</si>
  <si>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</si>
  <si>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</si>
  <si>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</si>
  <si>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</si>
  <si>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</si>
  <si>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</si>
  <si>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</si>
  <si>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</si>
  <si>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</si>
  <si>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</si>
  <si>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</si>
  <si>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</si>
  <si>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</si>
  <si>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</si>
  <si>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</si>
  <si>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</si>
  <si>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</si>
  <si>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</si>
  <si>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</si>
  <si>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</si>
  <si>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</si>
  <si>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</si>
  <si>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</si>
  <si>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</si>
  <si>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</si>
  <si>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</si>
  <si>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</si>
  <si>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</si>
  <si>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</si>
  <si>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</si>
  <si>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</si>
  <si>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</si>
  <si>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</si>
  <si>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</si>
  <si>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</si>
  <si>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</si>
  <si>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</si>
  <si>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</si>
  <si>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</si>
  <si>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</si>
  <si>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</si>
  <si>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</si>
  <si>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</si>
  <si>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</si>
  <si>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</si>
  <si>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</si>
  <si>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</si>
  <si>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</si>
  <si>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</si>
  <si>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</si>
  <si>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</si>
  <si>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</si>
  <si>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</si>
  <si>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</si>
  <si>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</si>
  <si>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</si>
  <si>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</si>
  <si>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</si>
  <si>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</si>
  <si>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</si>
  <si>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</si>
  <si>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</si>
  <si>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</si>
  <si>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</si>
  <si>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</si>
  <si>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</si>
  <si>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</si>
  <si>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</si>
  <si>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</si>
  <si>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</si>
  <si>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</si>
  <si>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</si>
  <si>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</si>
  <si>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</si>
  <si>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</si>
  <si>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</si>
  <si>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</si>
  <si>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</si>
  <si>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</si>
  <si>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</si>
  <si>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</si>
  <si>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</si>
  <si>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</si>
  <si>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</si>
  <si>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</si>
  <si>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</si>
  <si>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</si>
  <si>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</si>
  <si>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</si>
  <si>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</si>
  <si>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</si>
  <si>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</si>
  <si>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</si>
  <si>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</si>
  <si>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</si>
  <si>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</si>
  <si>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</si>
  <si>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</si>
  <si>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</si>
  <si>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</si>
  <si>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</si>
  <si>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</si>
  <si>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</si>
  <si>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</si>
  <si>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</si>
  <si>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</si>
  <si>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</si>
  <si>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</si>
  <si>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</si>
  <si>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</si>
  <si>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</si>
  <si>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</si>
  <si>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</si>
  <si>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</si>
  <si>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</si>
  <si>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</si>
  <si>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</si>
  <si>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</si>
  <si>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</si>
  <si>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</si>
  <si>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</si>
  <si>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</si>
  <si>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</si>
  <si>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</si>
  <si>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</si>
  <si>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</si>
  <si>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>SERVIDOR DE RED</t>
  </si>
  <si>
    <t>POWER 980</t>
  </si>
  <si>
    <t>SWITCH</t>
  </si>
  <si>
    <t>9148T-K9 V02</t>
  </si>
  <si>
    <t>CISCO</t>
  </si>
  <si>
    <t>1/1213</t>
  </si>
  <si>
    <t>1/1217</t>
  </si>
  <si>
    <t>1/05669</t>
  </si>
  <si>
    <t>Factura N°  04774</t>
  </si>
  <si>
    <t>SISTEMA DE ALERTA SISMICO</t>
  </si>
  <si>
    <t>EQ-360181</t>
  </si>
  <si>
    <t>1/07628</t>
  </si>
  <si>
    <t>SISTEMA GPS DE PRECISION</t>
  </si>
  <si>
    <t>1/0814</t>
  </si>
  <si>
    <t>0399</t>
  </si>
  <si>
    <t>FABRIC EXTENDER</t>
  </si>
  <si>
    <t>CPN-N2K-C2348UPQ-10GE</t>
  </si>
  <si>
    <t>1/1286</t>
  </si>
  <si>
    <t>Factura N° 006464</t>
  </si>
  <si>
    <t>HONDA</t>
  </si>
  <si>
    <t>Camioneta tipo SUV</t>
  </si>
  <si>
    <t>YF685NKNX PILOT EX</t>
  </si>
  <si>
    <t>JEEP GRAND CHEROKEE</t>
  </si>
  <si>
    <t>Camioneta todo terreno</t>
  </si>
  <si>
    <t>version Limited 3.6L V6 4x4 T/A año 2023</t>
  </si>
  <si>
    <t>VOLKSWAGEN</t>
  </si>
  <si>
    <t>TIGUAN</t>
  </si>
  <si>
    <t>1/02435</t>
  </si>
  <si>
    <t>Factura N° 2262</t>
  </si>
  <si>
    <t>1/04487</t>
  </si>
  <si>
    <t>Factura N° 025584</t>
  </si>
  <si>
    <t>Servidor de Red</t>
  </si>
  <si>
    <t>DEPRECIACIÓN ACUMULADA AL 30 DE ABRIL DE  2023</t>
  </si>
  <si>
    <t>INFORMACION REGISTRO CONTABLE DE BIENES MUEBLES DEL 1 DE FEBRERO DE 2023 AL 30 DE ABRIL DE 2023</t>
  </si>
  <si>
    <t>INFORMACION REGISTRO CONTABLE DE BIENES MUEBLES DEL  1 DE FEBRERO DE 2023 AL 30 DE ABRIL DE 2023</t>
  </si>
  <si>
    <t xml:space="preserve">DEPRECIACIÓN ACUMULADA AL 30 DE ABRIL DE  2023
</t>
  </si>
  <si>
    <t>Factura N° 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</si>
</sst>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i/>
      <sz val="17"/>
      <color theme="1"/>
      <name val="Museo Sans 300"/>
      <family val="3"/>
    </font>
    <font>
      <sz val="16"/>
      <color theme="1"/>
      <name val="Museo Sans 300"/>
      <family val="3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i/>
      <sz val="16"/>
      <color theme="1"/>
      <name val="Museo Sans 300"/>
      <family val="3"/>
    </font>
    <font>
      <sz val="12"/>
      <name val="Museo Sans 300"/>
      <family val="3"/>
    </font>
    <font>
      <sz val="18"/>
      <name val="Museo Sans 300"/>
      <family val="3"/>
    </font>
    <font>
      <u/>
      <sz val="18"/>
      <color indexed="12"/>
      <name val="Museo Sans 300"/>
      <family val="3"/>
    </font>
    <font>
      <b/>
      <i/>
      <sz val="18"/>
      <name val="Museo Sans 300"/>
      <family val="3"/>
    </font>
    <font>
      <b/>
      <sz val="18"/>
      <name val="Museo Sans 300"/>
      <family val="3"/>
    </font>
    <font>
      <sz val="7"/>
      <name val="Museo Sans 300"/>
      <family val="3"/>
    </font>
    <font>
      <sz val="11"/>
      <name val="Museo Sans 300"/>
      <family val="3"/>
    </font>
    <font>
      <b/>
      <i/>
      <sz val="20"/>
      <name val="Museo Sans 300"/>
      <family val="3"/>
    </font>
    <font>
      <b/>
      <i/>
      <u/>
      <sz val="18"/>
      <name val="Museo Sans 300"/>
      <family val="3"/>
    </font>
    <font>
      <i/>
      <sz val="18"/>
      <name val="Museo Sans 300"/>
      <family val="3"/>
    </font>
    <font>
      <u/>
      <sz val="18"/>
      <name val="Museo Sans 300"/>
      <family val="3"/>
    </font>
    <font>
      <b/>
      <u/>
      <sz val="18"/>
      <name val="Museo Sans 300"/>
      <family val="3"/>
    </font>
    <font>
      <b/>
      <sz val="14"/>
      <name val="Museo Sans 300"/>
      <family val="3"/>
    </font>
    <font>
      <i/>
      <sz val="16"/>
      <name val="Museo Sans 300"/>
      <family val="3"/>
    </font>
    <font>
      <b/>
      <i/>
      <sz val="16"/>
      <name val="Museo Sans 300"/>
      <family val="3"/>
    </font>
    <font>
      <sz val="48"/>
      <name val="Museo Sans 300"/>
      <family val="3"/>
    </font>
    <font>
      <b/>
      <sz val="11"/>
      <name val="Museo Sans 300"/>
      <family val="3"/>
    </font>
    <font>
      <sz val="18"/>
      <color theme="1"/>
      <name val="Museo Sans 300"/>
      <family val="3"/>
    </font>
    <font>
      <sz val="7"/>
      <color rgb="FF000000"/>
      <name val="Museo Sans 300"/>
      <family val="3"/>
    </font>
    <font>
      <sz val="11"/>
      <color theme="1"/>
      <name val="Museo Sans 300"/>
      <family val="3"/>
    </font>
    <font>
      <b/>
      <u/>
      <sz val="18"/>
      <color theme="1"/>
      <name val="Museo Sans 300"/>
      <family val="3"/>
    </font>
    <font>
      <b/>
      <sz val="14"/>
      <color theme="1"/>
      <name val="Museo Sans 300"/>
      <family val="3"/>
    </font>
    <font>
      <i/>
      <sz val="18"/>
      <color theme="1"/>
      <name val="Museo Sans 300"/>
      <family val="3"/>
    </font>
    <font>
      <b/>
      <i/>
      <sz val="16"/>
      <color theme="1"/>
      <name val="Museo Sans 300"/>
      <family val="3"/>
    </font>
    <font>
      <sz val="10"/>
      <name val="Museo Sans 300"/>
      <family val="3"/>
    </font>
    <font>
      <sz val="48"/>
      <color theme="1"/>
      <name val="Museo Sans 300"/>
      <family val="3"/>
    </font>
    <font>
      <b/>
      <sz val="11"/>
      <color theme="1"/>
      <name val="Museo Sans 300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49" fontId="6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5" fillId="0" borderId="1" xfId="1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44" fontId="7" fillId="0" borderId="1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vertical="center"/>
    </xf>
    <xf numFmtId="44" fontId="5" fillId="0" borderId="0" xfId="1" applyNumberFormat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14" fontId="10" fillId="0" borderId="1" xfId="1" applyNumberFormat="1" applyFont="1" applyFill="1" applyBorder="1" applyAlignment="1">
      <alignment horizontal="left" vertical="center" wrapText="1"/>
    </xf>
    <xf numFmtId="14" fontId="10" fillId="0" borderId="8" xfId="1" applyNumberFormat="1" applyFont="1" applyFill="1" applyBorder="1" applyAlignment="1">
      <alignment horizontal="left" vertical="center" wrapText="1"/>
    </xf>
    <xf numFmtId="0" fontId="8" fillId="0" borderId="1" xfId="7" quotePrefix="1" applyFont="1" applyFill="1" applyBorder="1" applyAlignment="1" applyProtection="1">
      <alignment horizontal="center"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6" fillId="0" borderId="1" xfId="7" applyNumberFormat="1" applyFont="1" applyFill="1" applyBorder="1" applyAlignment="1" applyProtection="1">
      <alignment vertical="center" wrapText="1"/>
    </xf>
    <xf numFmtId="0" fontId="6" fillId="0" borderId="1" xfId="7" applyNumberFormat="1" applyFont="1" applyFill="1" applyBorder="1" applyAlignment="1" applyProtection="1">
      <alignment vertical="center" wrapText="1"/>
    </xf>
    <xf numFmtId="44" fontId="7" fillId="0" borderId="8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4" fontId="6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4" fontId="7" fillId="2" borderId="0" xfId="1" applyNumberFormat="1" applyFont="1" applyFill="1" applyBorder="1" applyAlignment="1">
      <alignment vertical="center"/>
    </xf>
    <xf numFmtId="0" fontId="6" fillId="0" borderId="1" xfId="7" quotePrefix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14" fontId="8" fillId="0" borderId="1" xfId="7" quotePrefix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44" fontId="5" fillId="0" borderId="0" xfId="16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vertical="center"/>
    </xf>
    <xf numFmtId="44" fontId="11" fillId="0" borderId="3" xfId="1" applyNumberFormat="1" applyFont="1" applyFill="1" applyBorder="1" applyAlignment="1">
      <alignment vertical="center"/>
    </xf>
    <xf numFmtId="44" fontId="11" fillId="0" borderId="8" xfId="1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justify" vertical="center" wrapText="1"/>
    </xf>
    <xf numFmtId="11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/>
    </xf>
    <xf numFmtId="14" fontId="5" fillId="0" borderId="1" xfId="1" applyNumberFormat="1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44" fontId="11" fillId="0" borderId="1" xfId="16" applyFont="1" applyFill="1" applyBorder="1" applyAlignment="1">
      <alignment horizontal="center" vertical="center"/>
    </xf>
    <xf numFmtId="44" fontId="11" fillId="0" borderId="3" xfId="16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14" fontId="10" fillId="0" borderId="8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14" fontId="10" fillId="0" borderId="1" xfId="1" quotePrefix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vertical="center"/>
    </xf>
    <xf numFmtId="49" fontId="8" fillId="0" borderId="1" xfId="7" applyNumberFormat="1" applyFont="1" applyFill="1" applyBorder="1" applyAlignment="1" applyProtection="1">
      <alignment horizontal="center" vertical="center" wrapText="1"/>
    </xf>
    <xf numFmtId="165" fontId="10" fillId="0" borderId="3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14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 wrapText="1"/>
    </xf>
    <xf numFmtId="14" fontId="8" fillId="0" borderId="1" xfId="7" applyNumberFormat="1" applyFont="1" applyFill="1" applyBorder="1" applyAlignment="1" applyProtection="1">
      <alignment vertical="center" wrapText="1"/>
    </xf>
    <xf numFmtId="165" fontId="10" fillId="0" borderId="1" xfId="1" applyNumberFormat="1" applyFont="1" applyFill="1" applyBorder="1" applyAlignment="1">
      <alignment vertical="center" wrapText="1"/>
    </xf>
    <xf numFmtId="14" fontId="8" fillId="0" borderId="1" xfId="7" applyNumberFormat="1" applyFont="1" applyFill="1" applyBorder="1" applyAlignment="1" applyProtection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8" fillId="0" borderId="1" xfId="7" applyNumberFormat="1" applyFont="1" applyFill="1" applyBorder="1" applyAlignment="1" applyProtection="1">
      <alignment vertical="center" wrapText="1"/>
    </xf>
    <xf numFmtId="0" fontId="10" fillId="0" borderId="1" xfId="11" applyFont="1" applyFill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/>
    </xf>
    <xf numFmtId="44" fontId="10" fillId="0" borderId="3" xfId="1" applyNumberFormat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4" fontId="10" fillId="0" borderId="9" xfId="1" applyNumberFormat="1" applyFont="1" applyFill="1" applyBorder="1" applyAlignment="1">
      <alignment vertical="center"/>
    </xf>
    <xf numFmtId="44" fontId="11" fillId="0" borderId="1" xfId="16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 wrapText="1"/>
    </xf>
    <xf numFmtId="43" fontId="7" fillId="0" borderId="1" xfId="1" applyNumberFormat="1" applyFont="1" applyFill="1" applyBorder="1" applyAlignment="1">
      <alignment horizontal="center" vertical="center" wrapText="1"/>
    </xf>
    <xf numFmtId="44" fontId="7" fillId="0" borderId="3" xfId="1" applyNumberFormat="1" applyFont="1" applyFill="1" applyBorder="1" applyAlignment="1">
      <alignment vertical="center"/>
    </xf>
    <xf numFmtId="44" fontId="7" fillId="0" borderId="9" xfId="1" applyNumberFormat="1" applyFont="1" applyFill="1" applyBorder="1" applyAlignment="1">
      <alignment vertical="center"/>
    </xf>
    <xf numFmtId="44" fontId="10" fillId="0" borderId="0" xfId="0" applyNumberFormat="1" applyFont="1" applyAlignment="1" applyProtection="1">
      <alignment vertical="center"/>
      <protection locked="0"/>
    </xf>
    <xf numFmtId="49" fontId="12" fillId="2" borderId="1" xfId="7" applyNumberFormat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vertical="center" wrapText="1"/>
    </xf>
    <xf numFmtId="14" fontId="8" fillId="0" borderId="8" xfId="7" quotePrefix="1" applyNumberFormat="1" applyFont="1" applyFill="1" applyBorder="1" applyAlignment="1" applyProtection="1">
      <alignment horizontal="center" vertical="center" wrapText="1"/>
    </xf>
    <xf numFmtId="44" fontId="11" fillId="0" borderId="8" xfId="16" applyFont="1" applyFill="1" applyBorder="1" applyAlignment="1">
      <alignment horizontal="center" vertical="center" wrapText="1"/>
    </xf>
    <xf numFmtId="165" fontId="11" fillId="0" borderId="8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44" fontId="11" fillId="0" borderId="1" xfId="0" applyNumberFormat="1" applyFont="1" applyBorder="1" applyAlignment="1" applyProtection="1">
      <alignment vertical="center"/>
      <protection locked="0"/>
    </xf>
    <xf numFmtId="0" fontId="11" fillId="0" borderId="2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14" fontId="11" fillId="0" borderId="11" xfId="1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44" fontId="11" fillId="0" borderId="11" xfId="0" applyNumberFormat="1" applyFont="1" applyBorder="1" applyAlignment="1" applyProtection="1">
      <alignment vertical="center"/>
      <protection locked="0"/>
    </xf>
    <xf numFmtId="44" fontId="11" fillId="0" borderId="12" xfId="16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 wrapText="1"/>
    </xf>
    <xf numFmtId="14" fontId="11" fillId="2" borderId="14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/>
    </xf>
    <xf numFmtId="44" fontId="11" fillId="0" borderId="14" xfId="1" applyNumberFormat="1" applyFont="1" applyFill="1" applyBorder="1" applyAlignment="1">
      <alignment vertical="center"/>
    </xf>
    <xf numFmtId="44" fontId="11" fillId="0" borderId="15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center" vertical="center" wrapText="1"/>
    </xf>
    <xf numFmtId="14" fontId="12" fillId="2" borderId="1" xfId="7" applyNumberFormat="1" applyFont="1" applyFill="1" applyBorder="1" applyAlignment="1" applyProtection="1">
      <alignment horizontal="center" vertical="center" wrapText="1"/>
    </xf>
    <xf numFmtId="0" fontId="12" fillId="2" borderId="1" xfId="7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4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4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4" fontId="12" fillId="2" borderId="1" xfId="7" applyNumberFormat="1" applyFont="1" applyFill="1" applyBorder="1" applyAlignment="1" applyProtection="1">
      <alignment horizontal="center" vertical="center" wrapText="1"/>
    </xf>
    <xf numFmtId="0" fontId="12" fillId="2" borderId="1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14" xfId="7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14" xfId="0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 wrapText="1"/>
      <protection locked="0"/>
    </xf>
    <xf numFmtId="0" fontId="18" fillId="0" borderId="0" xfId="1" applyFont="1" applyFill="1" applyAlignment="1">
      <alignment horizontal="left" vertical="center"/>
    </xf>
    <xf numFmtId="0" fontId="18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left" vertical="center"/>
    </xf>
    <xf numFmtId="0" fontId="24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center" vertical="center" wrapText="1"/>
    </xf>
    <xf numFmtId="0" fontId="26" fillId="0" borderId="0" xfId="1" applyFont="1" applyFill="1" applyAlignment="1">
      <alignment vertical="center"/>
    </xf>
    <xf numFmtId="0" fontId="27" fillId="0" borderId="4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165" fontId="7" fillId="2" borderId="0" xfId="1" applyNumberFormat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8" fillId="2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8" fillId="2" borderId="0" xfId="1" applyFont="1" applyFill="1" applyBorder="1" applyAlignment="1">
      <alignment horizontal="justify" vertical="center" wrapText="1"/>
    </xf>
    <xf numFmtId="1" fontId="28" fillId="2" borderId="0" xfId="1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left" vertical="center"/>
    </xf>
    <xf numFmtId="165" fontId="7" fillId="0" borderId="0" xfId="1" applyNumberFormat="1" applyFont="1" applyFill="1" applyBorder="1" applyAlignment="1">
      <alignment vertical="center" wrapText="1"/>
    </xf>
    <xf numFmtId="1" fontId="28" fillId="2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21" fillId="2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32" fillId="0" borderId="0" xfId="1" applyFont="1" applyFill="1" applyAlignment="1">
      <alignment vertical="center"/>
    </xf>
    <xf numFmtId="0" fontId="33" fillId="0" borderId="0" xfId="1" applyFont="1" applyFill="1" applyAlignment="1">
      <alignment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0" fontId="35" fillId="0" borderId="0" xfId="1" applyFont="1" applyFill="1" applyAlignment="1">
      <alignment vertical="center"/>
    </xf>
    <xf numFmtId="0" fontId="36" fillId="0" borderId="4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center" vertical="center" wrapText="1"/>
    </xf>
    <xf numFmtId="0" fontId="36" fillId="0" borderId="6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vertical="center"/>
    </xf>
    <xf numFmtId="0" fontId="37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0" fontId="38" fillId="0" borderId="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vertical="center"/>
    </xf>
    <xf numFmtId="14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44" fontId="11" fillId="0" borderId="0" xfId="1" applyNumberFormat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justify" vertical="center" wrapText="1"/>
    </xf>
    <xf numFmtId="1" fontId="28" fillId="0" borderId="0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4" fillId="0" borderId="0" xfId="1" applyFont="1" applyFill="1" applyBorder="1" applyAlignment="1">
      <alignment horizontal="justify" vertical="center" wrapText="1"/>
    </xf>
    <xf numFmtId="1" fontId="14" fillId="0" borderId="0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0" fontId="37" fillId="0" borderId="0" xfId="1" applyFont="1" applyFill="1" applyBorder="1" applyAlignment="1">
      <alignment horizontal="justify" vertical="center" wrapText="1"/>
    </xf>
    <xf numFmtId="1" fontId="37" fillId="0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/>
    </xf>
    <xf numFmtId="1" fontId="28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9" fillId="0" borderId="0" xfId="1" applyFont="1" applyFill="1" applyAlignment="1">
      <alignment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4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7" quotePrefix="1" applyFont="1" applyBorder="1" applyAlignment="1" applyProtection="1">
      <alignment horizontal="center" vertical="center"/>
    </xf>
    <xf numFmtId="0" fontId="8" fillId="0" borderId="1" xfId="7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34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</cellXfs>
  <cellStyles count="1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ipervínculo" xfId="7" builtinId="8"/>
    <cellStyle name="Moneda" xfId="16" builtinId="4"/>
    <cellStyle name="Moneda 2" xfId="9" xr:uid="{00000000-0005-0000-0000-000007000000}"/>
    <cellStyle name="Moneda 3" xfId="10" xr:uid="{00000000-0005-0000-0000-000008000000}"/>
    <cellStyle name="Moneda 4" xfId="8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14.pdf" TargetMode="External"/><Relationship Id="rId13" Type="http://schemas.openxmlformats.org/officeDocument/2006/relationships/hyperlink" Target="https://transparencia.mh.gob.sv/downloads/pdf/700-UAIP-IF-2019-11812.pdf" TargetMode="External"/><Relationship Id="rId18" Type="http://schemas.openxmlformats.org/officeDocument/2006/relationships/hyperlink" Target="https://transparencia.mh.gob.sv/downloads/pdf/700-UAIP-IF-2018-10414.pdf" TargetMode="External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23-14011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IF-2021-13006.pdf" TargetMode="External"/><Relationship Id="rId17" Type="http://schemas.openxmlformats.org/officeDocument/2006/relationships/hyperlink" Target="https://transparencia.mh.gob.sv/downloads/pdf/700-UAIP-IF-2019-11811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9-11811.pdf" TargetMode="External"/><Relationship Id="rId20" Type="http://schemas.openxmlformats.org/officeDocument/2006/relationships/hyperlink" Target="https://transparencia.mh.gob.sv/downloads/pdf/700-UAIP-IF-2022-13849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s://transparencia.mh.gob.sv/downloads/pdf/700-UAIP-IF-2021-13006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19-10915.pdf" TargetMode="External"/><Relationship Id="rId23" Type="http://schemas.openxmlformats.org/officeDocument/2006/relationships/hyperlink" Target="https://transparencia.mh.gob.sv/downloads/pdf/700-UAIP-IF-2023-14098.pdf" TargetMode="External"/><Relationship Id="rId10" Type="http://schemas.openxmlformats.org/officeDocument/2006/relationships/hyperlink" Target="https://transparencia.mh.gob.sv/downloads/pdf/700-UAIP-XX-0000-12923.pdf" TargetMode="External"/><Relationship Id="rId19" Type="http://schemas.openxmlformats.org/officeDocument/2006/relationships/hyperlink" Target="https://transparencia.mh.gob.sv/downloads/pdf/700-UAIP-IF-2022-13843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s://transparencia.mh.gob.sv/downloads/pdf/700-UAIP-XX-0000-12923.pdf" TargetMode="External"/><Relationship Id="rId14" Type="http://schemas.openxmlformats.org/officeDocument/2006/relationships/hyperlink" Target="https://transparencia.mh.gob.sv/downloads/pdf/700-UAIP-IF-2019-.pdf" TargetMode="External"/><Relationship Id="rId22" Type="http://schemas.openxmlformats.org/officeDocument/2006/relationships/hyperlink" Target="https://transparencia.mh.gob.sv/downloads/pdf/700-UAIP-IF-2023-1409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63" Type="http://schemas.openxmlformats.org/officeDocument/2006/relationships/hyperlink" Target="https://transparencia.mh.gob.sv/downloads/pdf/700-UAIP-IF-2022-13839.pdf" TargetMode="External"/><Relationship Id="rId68" Type="http://schemas.openxmlformats.org/officeDocument/2006/relationships/hyperlink" Target="https://transparencia.mh.gob.sv/downloads/pdf/700-UAIP-IF-2022-13848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66" Type="http://schemas.openxmlformats.org/officeDocument/2006/relationships/hyperlink" Target="https://transparencia.mh.gob.sv/downloads/pdf/700-UAIP-IF-2022-1383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67" Type="http://schemas.openxmlformats.org/officeDocument/2006/relationships/hyperlink" Target="https://transparencia.mh.gob.sv/downloads/pdf/700-UAIP-IF-2022-13848.pdf" TargetMode="External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hyperlink" Target="https://transparencia.mh.gob.sv/downloads/pdf/700-UAIP-IF-2022-13839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Relationship Id="rId34" Type="http://schemas.openxmlformats.org/officeDocument/2006/relationships/hyperlink" Target="https://transparencia.mh.gob.sv/downloads/pdf/700-UAIP-IF-2021-1297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55"/>
  <sheetViews>
    <sheetView showGridLines="0" tabSelected="1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4" sqref="B4:L4"/>
    </sheetView>
  </sheetViews>
  <sheetFormatPr baseColWidth="10" defaultRowHeight="15" x14ac:dyDescent="0.25"/>
  <cols>
    <col min="1" max="1" width="2.28515625" style="160" customWidth="1"/>
    <col min="2" max="2" width="18.7109375" style="160" customWidth="1"/>
    <col min="3" max="3" width="25.140625" style="160" customWidth="1"/>
    <col min="4" max="4" width="24" style="193" customWidth="1"/>
    <col min="5" max="5" width="33.140625" style="160" customWidth="1"/>
    <col min="6" max="6" width="75.140625" style="160" bestFit="1" customWidth="1"/>
    <col min="7" max="7" width="37.7109375" style="160" hidden="1" customWidth="1"/>
    <col min="8" max="8" width="33.7109375" style="194" customWidth="1"/>
    <col min="9" max="9" width="5.140625" style="193" customWidth="1"/>
    <col min="10" max="10" width="31.42578125" style="160" customWidth="1"/>
    <col min="11" max="11" width="28.85546875" style="160" customWidth="1"/>
    <col min="12" max="12" width="26.85546875" style="160" bestFit="1" customWidth="1"/>
    <col min="13" max="13" width="18.140625" style="160" hidden="1" customWidth="1"/>
    <col min="14" max="14" width="20" style="160" hidden="1" customWidth="1"/>
    <col min="15" max="15" width="18.140625" style="160" hidden="1" customWidth="1"/>
    <col min="16" max="16" width="11.85546875" style="160" hidden="1" customWidth="1"/>
    <col min="17" max="17" width="11.5703125" style="160" hidden="1" customWidth="1"/>
    <col min="18" max="18" width="15.28515625" style="160" hidden="1" customWidth="1"/>
    <col min="19" max="19" width="19.7109375" style="160" hidden="1" customWidth="1"/>
    <col min="20" max="20" width="19.42578125" style="160" hidden="1" customWidth="1"/>
    <col min="21" max="26" width="11.42578125" style="160" hidden="1" customWidth="1"/>
    <col min="27" max="27" width="44.42578125" style="160" customWidth="1"/>
    <col min="28" max="28" width="42.140625" style="160" customWidth="1"/>
    <col min="29" max="30" width="11.42578125" style="160"/>
    <col min="31" max="31" width="6.140625" style="160" customWidth="1"/>
    <col min="32" max="36" width="11.42578125" style="160" hidden="1" customWidth="1"/>
    <col min="37" max="37" width="0.7109375" style="160" customWidth="1"/>
    <col min="38" max="44" width="11.42578125" style="160" hidden="1" customWidth="1"/>
    <col min="45" max="45" width="7.85546875" style="160" hidden="1" customWidth="1"/>
    <col min="46" max="49" width="11.42578125" style="160" hidden="1" customWidth="1"/>
    <col min="50" max="16384" width="11.42578125" style="160"/>
  </cols>
  <sheetData>
    <row r="1" spans="2:30" s="160" customFormat="1" ht="23.25" x14ac:dyDescent="0.25">
      <c r="B1" s="150" t="s">
        <v>0</v>
      </c>
      <c r="C1" s="151"/>
      <c r="D1" s="152"/>
      <c r="E1" s="153"/>
      <c r="F1" s="154"/>
      <c r="G1" s="155"/>
      <c r="H1" s="156"/>
      <c r="I1" s="155"/>
      <c r="J1" s="153"/>
      <c r="K1" s="157"/>
      <c r="L1" s="153"/>
      <c r="M1" s="158"/>
      <c r="N1" s="158"/>
      <c r="O1" s="158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2:30" s="160" customFormat="1" ht="23.25" x14ac:dyDescent="0.25">
      <c r="B2" s="150" t="s">
        <v>1</v>
      </c>
      <c r="C2" s="151"/>
      <c r="D2" s="152"/>
      <c r="E2" s="153"/>
      <c r="F2" s="161"/>
      <c r="G2" s="155"/>
      <c r="H2" s="156"/>
      <c r="I2" s="155"/>
      <c r="J2" s="153"/>
      <c r="K2" s="153"/>
      <c r="L2" s="153"/>
      <c r="M2" s="158"/>
      <c r="N2" s="158"/>
      <c r="O2" s="158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2:30" s="160" customFormat="1" ht="23.25" x14ac:dyDescent="0.25">
      <c r="B3" s="151"/>
      <c r="C3" s="151"/>
      <c r="D3" s="152"/>
      <c r="E3" s="153"/>
      <c r="F3" s="161"/>
      <c r="G3" s="155"/>
      <c r="H3" s="156"/>
      <c r="I3" s="155"/>
      <c r="J3" s="153"/>
      <c r="K3" s="153"/>
      <c r="L3" s="153"/>
      <c r="M3" s="158"/>
      <c r="N3" s="158"/>
      <c r="O3" s="158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2:30" s="160" customFormat="1" ht="26.25" x14ac:dyDescent="0.25">
      <c r="B4" s="162" t="s">
        <v>293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58"/>
      <c r="N4" s="158"/>
      <c r="O4" s="158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2:30" s="160" customFormat="1" ht="26.2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58"/>
      <c r="N5" s="158"/>
      <c r="O5" s="158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2:30" s="160" customFormat="1" ht="23.25" x14ac:dyDescent="0.25">
      <c r="B6" s="163" t="s">
        <v>3</v>
      </c>
      <c r="C6" s="164"/>
      <c r="D6" s="165"/>
      <c r="E6" s="166"/>
      <c r="F6" s="153"/>
      <c r="G6" s="167"/>
      <c r="H6" s="168"/>
      <c r="I6" s="167"/>
      <c r="J6" s="169"/>
      <c r="K6" s="169"/>
      <c r="L6" s="169"/>
      <c r="M6" s="158"/>
      <c r="N6" s="158"/>
      <c r="O6" s="158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2:30" s="160" customFormat="1" ht="16.5" customHeight="1" thickBot="1" x14ac:dyDescent="0.3">
      <c r="B7" s="163"/>
      <c r="C7" s="164"/>
      <c r="D7" s="165"/>
      <c r="E7" s="166"/>
      <c r="F7" s="153"/>
      <c r="G7" s="167"/>
      <c r="H7" s="168"/>
      <c r="I7" s="167"/>
      <c r="J7" s="169"/>
      <c r="K7" s="169"/>
      <c r="L7" s="169"/>
      <c r="M7" s="158"/>
      <c r="N7" s="158"/>
      <c r="O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2:30" s="160" customFormat="1" ht="98.25" customHeight="1" x14ac:dyDescent="0.25">
      <c r="B8" s="170" t="s">
        <v>4</v>
      </c>
      <c r="C8" s="171" t="s">
        <v>5</v>
      </c>
      <c r="D8" s="171" t="s">
        <v>6</v>
      </c>
      <c r="E8" s="171" t="s">
        <v>7</v>
      </c>
      <c r="F8" s="171" t="s">
        <v>8</v>
      </c>
      <c r="G8" s="171" t="s">
        <v>9</v>
      </c>
      <c r="H8" s="171" t="s">
        <v>10</v>
      </c>
      <c r="I8" s="171"/>
      <c r="J8" s="171" t="s">
        <v>11</v>
      </c>
      <c r="K8" s="171" t="s">
        <v>292</v>
      </c>
      <c r="L8" s="172" t="s">
        <v>12</v>
      </c>
      <c r="M8" s="158"/>
      <c r="N8" s="158"/>
      <c r="O8" s="158"/>
      <c r="P8" s="173" t="s">
        <v>13</v>
      </c>
      <c r="Q8" s="173" t="s">
        <v>14</v>
      </c>
      <c r="R8" s="174"/>
      <c r="S8" s="174"/>
      <c r="T8" s="174"/>
      <c r="U8" s="174"/>
      <c r="V8" s="174"/>
      <c r="W8" s="174"/>
      <c r="X8" s="174"/>
      <c r="Y8" s="174"/>
      <c r="Z8" s="174"/>
      <c r="AA8" s="175"/>
      <c r="AB8" s="174"/>
      <c r="AC8" s="174"/>
      <c r="AD8" s="174"/>
    </row>
    <row r="9" spans="2:30" s="160" customFormat="1" ht="23.25" x14ac:dyDescent="0.25">
      <c r="B9" s="132">
        <v>1</v>
      </c>
      <c r="C9" s="133" t="s">
        <v>15</v>
      </c>
      <c r="D9" s="134">
        <v>35767</v>
      </c>
      <c r="E9" s="98" t="s">
        <v>16</v>
      </c>
      <c r="F9" s="135" t="s">
        <v>17</v>
      </c>
      <c r="G9" s="136" t="s">
        <v>18</v>
      </c>
      <c r="H9" s="136" t="s">
        <v>19</v>
      </c>
      <c r="I9" s="136"/>
      <c r="J9" s="137">
        <v>373714.28</v>
      </c>
      <c r="K9" s="137">
        <v>336342.85</v>
      </c>
      <c r="L9" s="138">
        <f>SUM(J9-K9)</f>
        <v>37371.430000000051</v>
      </c>
      <c r="M9" s="176"/>
      <c r="N9" s="177"/>
      <c r="O9" s="177"/>
      <c r="P9" s="178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9"/>
      <c r="AB9" s="180"/>
      <c r="AC9" s="180"/>
      <c r="AD9" s="180"/>
    </row>
    <row r="10" spans="2:30" s="160" customFormat="1" ht="23.25" x14ac:dyDescent="0.25">
      <c r="B10" s="132"/>
      <c r="C10" s="133"/>
      <c r="D10" s="134"/>
      <c r="E10" s="98" t="s">
        <v>20</v>
      </c>
      <c r="F10" s="135"/>
      <c r="G10" s="136"/>
      <c r="H10" s="136"/>
      <c r="I10" s="136"/>
      <c r="J10" s="137"/>
      <c r="K10" s="137"/>
      <c r="L10" s="138"/>
      <c r="M10" s="176"/>
      <c r="N10" s="177"/>
      <c r="O10" s="177"/>
      <c r="P10" s="178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81"/>
      <c r="AB10" s="180"/>
      <c r="AC10" s="180"/>
      <c r="AD10" s="180"/>
    </row>
    <row r="11" spans="2:30" s="160" customFormat="1" ht="23.25" x14ac:dyDescent="0.25">
      <c r="B11" s="132"/>
      <c r="C11" s="133"/>
      <c r="D11" s="134"/>
      <c r="E11" s="98" t="s">
        <v>21</v>
      </c>
      <c r="F11" s="135"/>
      <c r="G11" s="136"/>
      <c r="H11" s="136"/>
      <c r="I11" s="136"/>
      <c r="J11" s="137"/>
      <c r="K11" s="137"/>
      <c r="L11" s="138"/>
      <c r="M11" s="176"/>
      <c r="N11" s="177"/>
      <c r="O11" s="177"/>
      <c r="P11" s="178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81"/>
      <c r="AB11" s="180"/>
      <c r="AC11" s="180"/>
      <c r="AD11" s="180"/>
    </row>
    <row r="12" spans="2:30" s="160" customFormat="1" ht="26.25" customHeight="1" x14ac:dyDescent="0.25">
      <c r="B12" s="132"/>
      <c r="C12" s="133"/>
      <c r="D12" s="134"/>
      <c r="E12" s="98" t="s">
        <v>22</v>
      </c>
      <c r="F12" s="135"/>
      <c r="G12" s="136"/>
      <c r="H12" s="136"/>
      <c r="I12" s="136"/>
      <c r="J12" s="137"/>
      <c r="K12" s="137"/>
      <c r="L12" s="138"/>
      <c r="M12" s="176"/>
      <c r="N12" s="177"/>
      <c r="O12" s="177"/>
      <c r="P12" s="178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82"/>
      <c r="AB12" s="180"/>
      <c r="AC12" s="180"/>
      <c r="AD12" s="180"/>
    </row>
    <row r="13" spans="2:30" s="160" customFormat="1" ht="30" customHeight="1" x14ac:dyDescent="0.25">
      <c r="B13" s="126">
        <v>1</v>
      </c>
      <c r="C13" s="127" t="s">
        <v>23</v>
      </c>
      <c r="D13" s="128">
        <v>38340</v>
      </c>
      <c r="E13" s="124" t="s">
        <v>24</v>
      </c>
      <c r="F13" s="46" t="s">
        <v>46</v>
      </c>
      <c r="G13" s="129" t="s">
        <v>25</v>
      </c>
      <c r="H13" s="129" t="s">
        <v>47</v>
      </c>
      <c r="I13" s="129"/>
      <c r="J13" s="130">
        <v>307612.81</v>
      </c>
      <c r="K13" s="130">
        <v>276851.53000000003</v>
      </c>
      <c r="L13" s="131">
        <f t="shared" ref="L13:L16" si="0">SUM(J13-K13)</f>
        <v>30761.27999999997</v>
      </c>
      <c r="M13" s="176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1"/>
      <c r="AB13" s="174"/>
      <c r="AC13" s="174"/>
    </row>
    <row r="14" spans="2:30" s="160" customFormat="1" ht="30" customHeight="1" x14ac:dyDescent="0.25">
      <c r="B14" s="126">
        <v>1</v>
      </c>
      <c r="C14" s="127" t="s">
        <v>23</v>
      </c>
      <c r="D14" s="128">
        <v>38340</v>
      </c>
      <c r="E14" s="124" t="s">
        <v>26</v>
      </c>
      <c r="F14" s="122" t="s">
        <v>291</v>
      </c>
      <c r="G14" s="123" t="s">
        <v>25</v>
      </c>
      <c r="H14" s="123" t="s">
        <v>48</v>
      </c>
      <c r="I14" s="123"/>
      <c r="J14" s="130">
        <v>574030.55000000005</v>
      </c>
      <c r="K14" s="130">
        <v>516627.49</v>
      </c>
      <c r="L14" s="131">
        <f t="shared" si="0"/>
        <v>57403.060000000056</v>
      </c>
      <c r="M14" s="176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1"/>
      <c r="AB14" s="174"/>
      <c r="AC14" s="184"/>
    </row>
    <row r="15" spans="2:30" s="160" customFormat="1" ht="30" customHeight="1" x14ac:dyDescent="0.25">
      <c r="B15" s="126">
        <v>1</v>
      </c>
      <c r="C15" s="127" t="s">
        <v>27</v>
      </c>
      <c r="D15" s="128">
        <v>39898</v>
      </c>
      <c r="E15" s="139" t="s">
        <v>28</v>
      </c>
      <c r="F15" s="46" t="s">
        <v>291</v>
      </c>
      <c r="G15" s="129" t="s">
        <v>25</v>
      </c>
      <c r="H15" s="47" t="s">
        <v>30</v>
      </c>
      <c r="I15" s="47"/>
      <c r="J15" s="130">
        <v>540705.04</v>
      </c>
      <c r="K15" s="130">
        <v>486634.54</v>
      </c>
      <c r="L15" s="131">
        <f t="shared" si="0"/>
        <v>54070.500000000058</v>
      </c>
      <c r="M15" s="176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1"/>
      <c r="AB15" s="174"/>
      <c r="AC15" s="174"/>
    </row>
    <row r="16" spans="2:30" s="160" customFormat="1" ht="30" customHeight="1" x14ac:dyDescent="0.25">
      <c r="B16" s="126">
        <v>1</v>
      </c>
      <c r="C16" s="127" t="s">
        <v>27</v>
      </c>
      <c r="D16" s="128">
        <v>39898</v>
      </c>
      <c r="E16" s="139"/>
      <c r="F16" s="46" t="s">
        <v>29</v>
      </c>
      <c r="G16" s="129" t="s">
        <v>25</v>
      </c>
      <c r="H16" s="47" t="s">
        <v>30</v>
      </c>
      <c r="I16" s="47"/>
      <c r="J16" s="130">
        <v>563615.6</v>
      </c>
      <c r="K16" s="130">
        <v>507254.04</v>
      </c>
      <c r="L16" s="131">
        <f t="shared" si="0"/>
        <v>56361.56</v>
      </c>
      <c r="M16" s="176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1"/>
      <c r="AB16" s="174"/>
      <c r="AC16" s="174"/>
    </row>
    <row r="17" spans="2:28" s="160" customFormat="1" ht="76.5" customHeight="1" x14ac:dyDescent="0.25">
      <c r="B17" s="99">
        <v>1</v>
      </c>
      <c r="C17" s="129" t="s">
        <v>36</v>
      </c>
      <c r="D17" s="128" t="s">
        <v>37</v>
      </c>
      <c r="E17" s="139" t="s">
        <v>31</v>
      </c>
      <c r="F17" s="46" t="s">
        <v>32</v>
      </c>
      <c r="G17" s="129" t="s">
        <v>25</v>
      </c>
      <c r="H17" s="46" t="s">
        <v>33</v>
      </c>
      <c r="I17" s="129" t="s">
        <v>44</v>
      </c>
      <c r="J17" s="100">
        <v>106127.45</v>
      </c>
      <c r="K17" s="43">
        <v>83372.570000000007</v>
      </c>
      <c r="L17" s="131">
        <f t="shared" ref="L17:L41" si="1">SUM(J17-K17)</f>
        <v>22754.87999999999</v>
      </c>
      <c r="M17" s="176"/>
      <c r="N17" s="176"/>
      <c r="O17" s="176"/>
      <c r="P17" s="185"/>
      <c r="Q17" s="186"/>
      <c r="R17" s="182"/>
      <c r="S17" s="182"/>
      <c r="T17" s="182"/>
      <c r="U17" s="182"/>
      <c r="V17" s="182"/>
      <c r="W17" s="182"/>
      <c r="X17" s="182"/>
      <c r="Y17" s="182"/>
      <c r="Z17" s="182"/>
      <c r="AA17" s="187"/>
      <c r="AB17" s="188"/>
    </row>
    <row r="18" spans="2:28" s="160" customFormat="1" ht="70.5" customHeight="1" x14ac:dyDescent="0.25">
      <c r="B18" s="99">
        <v>1</v>
      </c>
      <c r="C18" s="129" t="s">
        <v>36</v>
      </c>
      <c r="D18" s="128" t="s">
        <v>37</v>
      </c>
      <c r="E18" s="139"/>
      <c r="F18" s="46" t="s">
        <v>32</v>
      </c>
      <c r="G18" s="129" t="s">
        <v>25</v>
      </c>
      <c r="H18" s="46" t="s">
        <v>33</v>
      </c>
      <c r="I18" s="129" t="s">
        <v>44</v>
      </c>
      <c r="J18" s="100">
        <v>106127.45</v>
      </c>
      <c r="K18" s="43">
        <v>83372.570000000007</v>
      </c>
      <c r="L18" s="131">
        <f t="shared" ref="L18" si="2">SUM(J18-K18)</f>
        <v>22754.87999999999</v>
      </c>
      <c r="M18" s="176"/>
      <c r="N18" s="176"/>
      <c r="O18" s="176"/>
      <c r="P18" s="185"/>
      <c r="Q18" s="186"/>
      <c r="R18" s="182"/>
      <c r="S18" s="182"/>
      <c r="T18" s="182"/>
      <c r="U18" s="182"/>
      <c r="V18" s="182"/>
      <c r="W18" s="182"/>
      <c r="X18" s="182"/>
      <c r="Y18" s="182"/>
      <c r="Z18" s="182"/>
      <c r="AA18" s="187"/>
      <c r="AB18" s="188"/>
    </row>
    <row r="19" spans="2:28" s="160" customFormat="1" ht="48.75" customHeight="1" x14ac:dyDescent="0.25">
      <c r="B19" s="126">
        <v>1</v>
      </c>
      <c r="C19" s="129" t="s">
        <v>38</v>
      </c>
      <c r="D19" s="129" t="s">
        <v>39</v>
      </c>
      <c r="E19" s="140" t="s">
        <v>40</v>
      </c>
      <c r="F19" s="48" t="s">
        <v>41</v>
      </c>
      <c r="G19" s="129" t="s">
        <v>42</v>
      </c>
      <c r="H19" s="129" t="s">
        <v>43</v>
      </c>
      <c r="I19" s="127" t="s">
        <v>44</v>
      </c>
      <c r="J19" s="43">
        <v>53263.68</v>
      </c>
      <c r="K19" s="43">
        <v>20448.87</v>
      </c>
      <c r="L19" s="44">
        <f t="shared" si="1"/>
        <v>32814.81</v>
      </c>
      <c r="M19" s="176"/>
      <c r="N19" s="176"/>
      <c r="O19" s="176"/>
      <c r="P19" s="183"/>
      <c r="Q19" s="189"/>
      <c r="R19" s="182"/>
      <c r="S19" s="182"/>
      <c r="T19" s="182"/>
      <c r="U19" s="182"/>
      <c r="V19" s="182"/>
      <c r="W19" s="182"/>
      <c r="X19" s="182"/>
      <c r="Y19" s="182"/>
      <c r="Z19" s="182"/>
      <c r="AA19" s="187"/>
      <c r="AB19" s="190"/>
    </row>
    <row r="20" spans="2:28" s="160" customFormat="1" ht="60" customHeight="1" x14ac:dyDescent="0.25">
      <c r="B20" s="126">
        <v>1</v>
      </c>
      <c r="C20" s="129" t="s">
        <v>38</v>
      </c>
      <c r="D20" s="129" t="s">
        <v>39</v>
      </c>
      <c r="E20" s="140"/>
      <c r="F20" s="48" t="s">
        <v>41</v>
      </c>
      <c r="G20" s="129" t="s">
        <v>42</v>
      </c>
      <c r="H20" s="129" t="s">
        <v>43</v>
      </c>
      <c r="I20" s="127" t="s">
        <v>44</v>
      </c>
      <c r="J20" s="43">
        <v>53263.68</v>
      </c>
      <c r="K20" s="43">
        <v>20448.87</v>
      </c>
      <c r="L20" s="44">
        <f t="shared" si="1"/>
        <v>32814.81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7"/>
      <c r="AB20" s="190"/>
    </row>
    <row r="21" spans="2:28" s="160" customFormat="1" ht="65.25" customHeight="1" x14ac:dyDescent="0.25">
      <c r="B21" s="126">
        <v>1</v>
      </c>
      <c r="C21" s="129" t="s">
        <v>38</v>
      </c>
      <c r="D21" s="129" t="s">
        <v>39</v>
      </c>
      <c r="E21" s="140"/>
      <c r="F21" s="48" t="s">
        <v>41</v>
      </c>
      <c r="G21" s="129" t="s">
        <v>42</v>
      </c>
      <c r="H21" s="129" t="s">
        <v>43</v>
      </c>
      <c r="I21" s="127" t="s">
        <v>44</v>
      </c>
      <c r="J21" s="43">
        <v>53547.75</v>
      </c>
      <c r="K21" s="43">
        <v>20557.939999999999</v>
      </c>
      <c r="L21" s="44">
        <f t="shared" si="1"/>
        <v>32989.81</v>
      </c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7"/>
      <c r="AB21" s="190"/>
    </row>
    <row r="22" spans="2:28" s="160" customFormat="1" ht="48.75" customHeight="1" x14ac:dyDescent="0.25">
      <c r="B22" s="126">
        <v>1</v>
      </c>
      <c r="C22" s="129" t="s">
        <v>38</v>
      </c>
      <c r="D22" s="129" t="s">
        <v>39</v>
      </c>
      <c r="E22" s="140"/>
      <c r="F22" s="48" t="s">
        <v>41</v>
      </c>
      <c r="G22" s="129" t="s">
        <v>42</v>
      </c>
      <c r="H22" s="129" t="s">
        <v>43</v>
      </c>
      <c r="I22" s="127" t="s">
        <v>44</v>
      </c>
      <c r="J22" s="43">
        <v>50439.6</v>
      </c>
      <c r="K22" s="43">
        <v>19364.66</v>
      </c>
      <c r="L22" s="44">
        <f t="shared" si="1"/>
        <v>31074.94</v>
      </c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91"/>
      <c r="AB22" s="190"/>
    </row>
    <row r="23" spans="2:28" s="160" customFormat="1" ht="48.75" customHeight="1" x14ac:dyDescent="0.25">
      <c r="B23" s="126">
        <v>1</v>
      </c>
      <c r="C23" s="129" t="s">
        <v>54</v>
      </c>
      <c r="D23" s="128">
        <v>43817</v>
      </c>
      <c r="E23" s="125" t="s">
        <v>55</v>
      </c>
      <c r="F23" s="143" t="s">
        <v>50</v>
      </c>
      <c r="G23" s="144" t="s">
        <v>49</v>
      </c>
      <c r="H23" s="143" t="s">
        <v>57</v>
      </c>
      <c r="I23" s="127"/>
      <c r="J23" s="43">
        <v>84404.5</v>
      </c>
      <c r="K23" s="43">
        <v>51197.69</v>
      </c>
      <c r="L23" s="44">
        <f t="shared" si="1"/>
        <v>33206.81</v>
      </c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91"/>
      <c r="AB23" s="190"/>
    </row>
    <row r="24" spans="2:28" s="160" customFormat="1" ht="48.75" customHeight="1" x14ac:dyDescent="0.25">
      <c r="B24" s="126">
        <v>1</v>
      </c>
      <c r="C24" s="129" t="s">
        <v>54</v>
      </c>
      <c r="D24" s="128">
        <v>43817</v>
      </c>
      <c r="E24" s="125" t="s">
        <v>55</v>
      </c>
      <c r="F24" s="143" t="s">
        <v>50</v>
      </c>
      <c r="G24" s="144" t="s">
        <v>49</v>
      </c>
      <c r="H24" s="143" t="s">
        <v>57</v>
      </c>
      <c r="I24" s="127"/>
      <c r="J24" s="43">
        <v>84404.5</v>
      </c>
      <c r="K24" s="43">
        <v>51197.69</v>
      </c>
      <c r="L24" s="44">
        <f t="shared" si="1"/>
        <v>33206.81</v>
      </c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91"/>
      <c r="AB24" s="190"/>
    </row>
    <row r="25" spans="2:28" s="160" customFormat="1" ht="48.75" customHeight="1" x14ac:dyDescent="0.25">
      <c r="B25" s="126">
        <v>1</v>
      </c>
      <c r="C25" s="129" t="s">
        <v>53</v>
      </c>
      <c r="D25" s="128">
        <v>43817</v>
      </c>
      <c r="E25" s="125" t="s">
        <v>56</v>
      </c>
      <c r="F25" s="144" t="s">
        <v>52</v>
      </c>
      <c r="G25" s="144" t="s">
        <v>51</v>
      </c>
      <c r="H25" s="143" t="s">
        <v>58</v>
      </c>
      <c r="I25" s="127"/>
      <c r="J25" s="43">
        <v>66668.509999999995</v>
      </c>
      <c r="K25" s="43">
        <v>40439.480000000003</v>
      </c>
      <c r="L25" s="44">
        <f t="shared" si="1"/>
        <v>26229.029999999992</v>
      </c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92"/>
      <c r="AB25" s="190"/>
    </row>
    <row r="26" spans="2:28" s="160" customFormat="1" ht="48.75" customHeight="1" x14ac:dyDescent="0.25">
      <c r="B26" s="126">
        <v>1</v>
      </c>
      <c r="C26" s="129" t="s">
        <v>99</v>
      </c>
      <c r="D26" s="128">
        <v>44180</v>
      </c>
      <c r="E26" s="125" t="s">
        <v>98</v>
      </c>
      <c r="F26" s="144" t="s">
        <v>95</v>
      </c>
      <c r="G26" s="144" t="s">
        <v>96</v>
      </c>
      <c r="H26" s="143" t="s">
        <v>97</v>
      </c>
      <c r="I26" s="127" t="s">
        <v>44</v>
      </c>
      <c r="J26" s="43">
        <v>60134.48</v>
      </c>
      <c r="K26" s="43">
        <v>25711.200000000001</v>
      </c>
      <c r="L26" s="44">
        <f t="shared" ref="L26" si="3">SUM(J26-K26)</f>
        <v>34423.279999999999</v>
      </c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92"/>
      <c r="AB26" s="190"/>
    </row>
    <row r="27" spans="2:28" s="160" customFormat="1" ht="92.1" customHeight="1" x14ac:dyDescent="0.25">
      <c r="B27" s="126">
        <v>1</v>
      </c>
      <c r="C27" s="129" t="s">
        <v>99</v>
      </c>
      <c r="D27" s="128">
        <v>44180</v>
      </c>
      <c r="E27" s="125" t="s">
        <v>98</v>
      </c>
      <c r="F27" s="144" t="s">
        <v>93</v>
      </c>
      <c r="G27" s="145" t="s">
        <v>34</v>
      </c>
      <c r="H27" s="143" t="s">
        <v>94</v>
      </c>
      <c r="I27" s="127" t="s">
        <v>44</v>
      </c>
      <c r="J27" s="43">
        <v>52348.88</v>
      </c>
      <c r="K27" s="43">
        <v>22382.37</v>
      </c>
      <c r="L27" s="44">
        <f t="shared" si="1"/>
        <v>29966.51</v>
      </c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92"/>
      <c r="AB27" s="190"/>
    </row>
    <row r="28" spans="2:28" s="160" customFormat="1" ht="92.1" customHeight="1" x14ac:dyDescent="0.25">
      <c r="B28" s="126">
        <v>1</v>
      </c>
      <c r="C28" s="129" t="s">
        <v>99</v>
      </c>
      <c r="D28" s="128">
        <v>44180</v>
      </c>
      <c r="E28" s="125" t="s">
        <v>98</v>
      </c>
      <c r="F28" s="144" t="s">
        <v>93</v>
      </c>
      <c r="G28" s="145" t="s">
        <v>34</v>
      </c>
      <c r="H28" s="143" t="s">
        <v>94</v>
      </c>
      <c r="I28" s="127" t="s">
        <v>44</v>
      </c>
      <c r="J28" s="43">
        <v>51692.19</v>
      </c>
      <c r="K28" s="43">
        <v>22101.599999999999</v>
      </c>
      <c r="L28" s="44">
        <f t="shared" si="1"/>
        <v>29590.590000000004</v>
      </c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92"/>
      <c r="AB28" s="190"/>
    </row>
    <row r="29" spans="2:28" s="160" customFormat="1" ht="92.1" customHeight="1" x14ac:dyDescent="0.25">
      <c r="B29" s="126">
        <v>1</v>
      </c>
      <c r="C29" s="129" t="s">
        <v>99</v>
      </c>
      <c r="D29" s="128">
        <v>44180</v>
      </c>
      <c r="E29" s="125" t="s">
        <v>98</v>
      </c>
      <c r="F29" s="144" t="s">
        <v>93</v>
      </c>
      <c r="G29" s="145" t="s">
        <v>34</v>
      </c>
      <c r="H29" s="143" t="s">
        <v>94</v>
      </c>
      <c r="I29" s="127" t="s">
        <v>44</v>
      </c>
      <c r="J29" s="43">
        <v>51497.61</v>
      </c>
      <c r="K29" s="43">
        <v>22018.400000000001</v>
      </c>
      <c r="L29" s="44">
        <f t="shared" si="1"/>
        <v>29479.21</v>
      </c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92"/>
      <c r="AB29" s="190"/>
    </row>
    <row r="30" spans="2:28" s="160" customFormat="1" ht="92.1" customHeight="1" x14ac:dyDescent="0.25">
      <c r="B30" s="126">
        <v>1</v>
      </c>
      <c r="C30" s="129" t="s">
        <v>99</v>
      </c>
      <c r="D30" s="128">
        <v>44180</v>
      </c>
      <c r="E30" s="125" t="s">
        <v>98</v>
      </c>
      <c r="F30" s="144" t="s">
        <v>93</v>
      </c>
      <c r="G30" s="145" t="s">
        <v>34</v>
      </c>
      <c r="H30" s="143" t="s">
        <v>94</v>
      </c>
      <c r="I30" s="127" t="s">
        <v>44</v>
      </c>
      <c r="J30" s="43">
        <v>51084.13</v>
      </c>
      <c r="K30" s="43">
        <v>21841.62</v>
      </c>
      <c r="L30" s="44">
        <f t="shared" si="1"/>
        <v>29242.51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92"/>
      <c r="AB30" s="190"/>
    </row>
    <row r="31" spans="2:28" s="160" customFormat="1" ht="92.1" customHeight="1" x14ac:dyDescent="0.25">
      <c r="B31" s="126">
        <v>1</v>
      </c>
      <c r="C31" s="129" t="s">
        <v>99</v>
      </c>
      <c r="D31" s="128">
        <v>44180</v>
      </c>
      <c r="E31" s="125" t="s">
        <v>98</v>
      </c>
      <c r="F31" s="144" t="s">
        <v>93</v>
      </c>
      <c r="G31" s="145" t="s">
        <v>34</v>
      </c>
      <c r="H31" s="143" t="s">
        <v>94</v>
      </c>
      <c r="I31" s="127" t="s">
        <v>44</v>
      </c>
      <c r="J31" s="43">
        <v>50524.73</v>
      </c>
      <c r="K31" s="43">
        <v>21602.44</v>
      </c>
      <c r="L31" s="44">
        <f t="shared" si="1"/>
        <v>28922.290000000005</v>
      </c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36"/>
      <c r="AB31" s="190"/>
    </row>
    <row r="32" spans="2:28" s="160" customFormat="1" ht="92.1" customHeight="1" x14ac:dyDescent="0.25">
      <c r="B32" s="126">
        <v>1</v>
      </c>
      <c r="C32" s="129" t="s">
        <v>99</v>
      </c>
      <c r="D32" s="128">
        <v>44180</v>
      </c>
      <c r="E32" s="125" t="s">
        <v>98</v>
      </c>
      <c r="F32" s="144" t="s">
        <v>93</v>
      </c>
      <c r="G32" s="145" t="s">
        <v>34</v>
      </c>
      <c r="H32" s="143" t="s">
        <v>94</v>
      </c>
      <c r="I32" s="127" t="s">
        <v>44</v>
      </c>
      <c r="J32" s="43">
        <v>50232.86</v>
      </c>
      <c r="K32" s="43">
        <v>21477.64</v>
      </c>
      <c r="L32" s="44">
        <f t="shared" si="1"/>
        <v>28755.22</v>
      </c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92"/>
      <c r="AB32" s="190"/>
    </row>
    <row r="33" spans="2:28" s="160" customFormat="1" ht="92.1" customHeight="1" x14ac:dyDescent="0.25">
      <c r="B33" s="126">
        <v>1</v>
      </c>
      <c r="C33" s="129" t="s">
        <v>99</v>
      </c>
      <c r="D33" s="128">
        <v>44180</v>
      </c>
      <c r="E33" s="125" t="s">
        <v>98</v>
      </c>
      <c r="F33" s="144" t="s">
        <v>93</v>
      </c>
      <c r="G33" s="145" t="s">
        <v>34</v>
      </c>
      <c r="H33" s="143" t="s">
        <v>94</v>
      </c>
      <c r="I33" s="127" t="s">
        <v>44</v>
      </c>
      <c r="J33" s="43">
        <v>49941.01</v>
      </c>
      <c r="K33" s="43">
        <v>21352.86</v>
      </c>
      <c r="L33" s="44">
        <f t="shared" si="1"/>
        <v>28588.15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92"/>
      <c r="AB33" s="190"/>
    </row>
    <row r="34" spans="2:28" s="160" customFormat="1" ht="92.1" customHeight="1" x14ac:dyDescent="0.25">
      <c r="B34" s="126">
        <v>1</v>
      </c>
      <c r="C34" s="129" t="s">
        <v>99</v>
      </c>
      <c r="D34" s="128">
        <v>44180</v>
      </c>
      <c r="E34" s="125" t="s">
        <v>98</v>
      </c>
      <c r="F34" s="144" t="s">
        <v>93</v>
      </c>
      <c r="G34" s="145" t="s">
        <v>34</v>
      </c>
      <c r="H34" s="143" t="s">
        <v>94</v>
      </c>
      <c r="I34" s="127" t="s">
        <v>44</v>
      </c>
      <c r="J34" s="43">
        <v>49649.14</v>
      </c>
      <c r="K34" s="43">
        <v>21228.07</v>
      </c>
      <c r="L34" s="44">
        <f t="shared" si="1"/>
        <v>28421.07</v>
      </c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92"/>
      <c r="AB34" s="190"/>
    </row>
    <row r="35" spans="2:28" s="160" customFormat="1" ht="92.1" customHeight="1" x14ac:dyDescent="0.25">
      <c r="B35" s="126">
        <v>1</v>
      </c>
      <c r="C35" s="129" t="s">
        <v>99</v>
      </c>
      <c r="D35" s="128">
        <v>44180</v>
      </c>
      <c r="E35" s="125" t="s">
        <v>98</v>
      </c>
      <c r="F35" s="144" t="s">
        <v>93</v>
      </c>
      <c r="G35" s="145" t="s">
        <v>34</v>
      </c>
      <c r="H35" s="143" t="s">
        <v>94</v>
      </c>
      <c r="I35" s="127" t="s">
        <v>44</v>
      </c>
      <c r="J35" s="43">
        <v>49259.99</v>
      </c>
      <c r="K35" s="43">
        <v>21061.68</v>
      </c>
      <c r="L35" s="44">
        <f t="shared" si="1"/>
        <v>28198.309999999998</v>
      </c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92"/>
      <c r="AB35" s="190"/>
    </row>
    <row r="36" spans="2:28" s="160" customFormat="1" ht="48.75" customHeight="1" x14ac:dyDescent="0.25">
      <c r="B36" s="126">
        <v>1</v>
      </c>
      <c r="C36" s="129" t="s">
        <v>255</v>
      </c>
      <c r="D36" s="128">
        <v>44357</v>
      </c>
      <c r="E36" s="125" t="s">
        <v>256</v>
      </c>
      <c r="F36" s="144" t="s">
        <v>249</v>
      </c>
      <c r="G36" s="145" t="s">
        <v>51</v>
      </c>
      <c r="H36" s="143" t="s">
        <v>252</v>
      </c>
      <c r="I36" s="127"/>
      <c r="J36" s="43">
        <v>36958.21</v>
      </c>
      <c r="K36" s="43">
        <v>12575.92</v>
      </c>
      <c r="L36" s="44">
        <f t="shared" si="1"/>
        <v>24382.29</v>
      </c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92"/>
      <c r="AB36" s="190"/>
    </row>
    <row r="37" spans="2:28" s="160" customFormat="1" ht="48.75" customHeight="1" x14ac:dyDescent="0.25">
      <c r="B37" s="126">
        <v>1</v>
      </c>
      <c r="C37" s="129" t="s">
        <v>255</v>
      </c>
      <c r="D37" s="128">
        <v>44357</v>
      </c>
      <c r="E37" s="125" t="s">
        <v>256</v>
      </c>
      <c r="F37" s="144" t="s">
        <v>250</v>
      </c>
      <c r="G37" s="145" t="s">
        <v>51</v>
      </c>
      <c r="H37" s="143" t="s">
        <v>253</v>
      </c>
      <c r="I37" s="127"/>
      <c r="J37" s="43">
        <v>39665.89</v>
      </c>
      <c r="K37" s="43">
        <v>13497.27</v>
      </c>
      <c r="L37" s="44">
        <f t="shared" si="1"/>
        <v>26168.62</v>
      </c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92"/>
      <c r="AB37" s="190"/>
    </row>
    <row r="38" spans="2:28" s="160" customFormat="1" ht="48.75" customHeight="1" x14ac:dyDescent="0.25">
      <c r="B38" s="126">
        <v>1</v>
      </c>
      <c r="C38" s="129" t="s">
        <v>255</v>
      </c>
      <c r="D38" s="128">
        <v>44357</v>
      </c>
      <c r="E38" s="125" t="s">
        <v>256</v>
      </c>
      <c r="F38" s="144" t="s">
        <v>251</v>
      </c>
      <c r="G38" s="145" t="s">
        <v>51</v>
      </c>
      <c r="H38" s="143" t="s">
        <v>254</v>
      </c>
      <c r="I38" s="127"/>
      <c r="J38" s="43">
        <v>60393.200000000004</v>
      </c>
      <c r="K38" s="43">
        <v>20550.23</v>
      </c>
      <c r="L38" s="44">
        <f t="shared" si="1"/>
        <v>39842.97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92"/>
      <c r="AB38" s="190"/>
    </row>
    <row r="39" spans="2:28" s="160" customFormat="1" ht="48.75" customHeight="1" x14ac:dyDescent="0.25">
      <c r="B39" s="126">
        <v>1</v>
      </c>
      <c r="C39" s="129" t="s">
        <v>267</v>
      </c>
      <c r="D39" s="128">
        <v>44698</v>
      </c>
      <c r="E39" s="125" t="s">
        <v>268</v>
      </c>
      <c r="F39" s="144" t="s">
        <v>269</v>
      </c>
      <c r="G39" s="145" t="s">
        <v>270</v>
      </c>
      <c r="H39" s="143" t="s">
        <v>35</v>
      </c>
      <c r="I39" s="127"/>
      <c r="J39" s="43">
        <v>44342.68</v>
      </c>
      <c r="K39" s="43">
        <v>7631.8</v>
      </c>
      <c r="L39" s="44">
        <f t="shared" ref="L39:L40" si="4">SUM(J39-K39)</f>
        <v>36710.879999999997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92"/>
      <c r="AB39" s="190"/>
    </row>
    <row r="40" spans="2:28" s="160" customFormat="1" ht="48.75" customHeight="1" x14ac:dyDescent="0.25">
      <c r="B40" s="126">
        <v>1</v>
      </c>
      <c r="C40" s="129" t="s">
        <v>271</v>
      </c>
      <c r="D40" s="128">
        <v>44761</v>
      </c>
      <c r="E40" s="125" t="s">
        <v>296</v>
      </c>
      <c r="F40" s="144" t="s">
        <v>272</v>
      </c>
      <c r="G40" s="145" t="s">
        <v>270</v>
      </c>
      <c r="H40" s="143" t="s">
        <v>35</v>
      </c>
      <c r="I40" s="127"/>
      <c r="J40" s="43">
        <v>62580</v>
      </c>
      <c r="K40" s="43">
        <v>8826.35</v>
      </c>
      <c r="L40" s="44">
        <f t="shared" si="4"/>
        <v>53753.65</v>
      </c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92"/>
      <c r="AB40" s="190"/>
    </row>
    <row r="41" spans="2:28" s="160" customFormat="1" ht="48.75" customHeight="1" x14ac:dyDescent="0.25">
      <c r="B41" s="126">
        <v>1</v>
      </c>
      <c r="C41" s="129" t="s">
        <v>277</v>
      </c>
      <c r="D41" s="128">
        <v>44900</v>
      </c>
      <c r="E41" s="125" t="s">
        <v>278</v>
      </c>
      <c r="F41" s="146" t="s">
        <v>280</v>
      </c>
      <c r="G41" s="145" t="s">
        <v>279</v>
      </c>
      <c r="H41" s="143" t="s">
        <v>281</v>
      </c>
      <c r="I41" s="127"/>
      <c r="J41" s="43">
        <v>59792.78</v>
      </c>
      <c r="K41" s="43">
        <v>2167.2800000000002</v>
      </c>
      <c r="L41" s="44">
        <f t="shared" si="1"/>
        <v>57625.5</v>
      </c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92"/>
      <c r="AB41" s="190"/>
    </row>
    <row r="42" spans="2:28" s="160" customFormat="1" ht="48.75" customHeight="1" x14ac:dyDescent="0.25">
      <c r="B42" s="126">
        <v>1</v>
      </c>
      <c r="C42" s="129" t="s">
        <v>287</v>
      </c>
      <c r="D42" s="128">
        <v>44977</v>
      </c>
      <c r="E42" s="141" t="s">
        <v>288</v>
      </c>
      <c r="F42" s="146" t="s">
        <v>280</v>
      </c>
      <c r="G42" s="145" t="s">
        <v>285</v>
      </c>
      <c r="H42" s="143" t="s">
        <v>286</v>
      </c>
      <c r="I42" s="127"/>
      <c r="J42" s="43">
        <v>51900</v>
      </c>
      <c r="K42" s="43">
        <v>895.81</v>
      </c>
      <c r="L42" s="44">
        <f t="shared" ref="L42" si="5">SUM(J42-K42)</f>
        <v>51004.19</v>
      </c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92"/>
      <c r="AB42" s="190"/>
    </row>
    <row r="43" spans="2:28" s="160" customFormat="1" ht="48.75" customHeight="1" thickBot="1" x14ac:dyDescent="0.3">
      <c r="B43" s="116">
        <v>1</v>
      </c>
      <c r="C43" s="117" t="s">
        <v>289</v>
      </c>
      <c r="D43" s="118">
        <v>45043</v>
      </c>
      <c r="E43" s="142" t="s">
        <v>290</v>
      </c>
      <c r="F43" s="147" t="s">
        <v>283</v>
      </c>
      <c r="G43" s="148" t="s">
        <v>282</v>
      </c>
      <c r="H43" s="149" t="s">
        <v>284</v>
      </c>
      <c r="I43" s="119"/>
      <c r="J43" s="120">
        <v>80435.53</v>
      </c>
      <c r="K43" s="120">
        <v>892.5</v>
      </c>
      <c r="L43" s="121">
        <f t="shared" ref="L43" si="6">SUM(J43-K43)</f>
        <v>79543.03</v>
      </c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92"/>
      <c r="AB43" s="190"/>
    </row>
    <row r="44" spans="2:28" s="160" customFormat="1" ht="22.5" x14ac:dyDescent="0.25">
      <c r="D44" s="193"/>
      <c r="H44" s="194"/>
      <c r="I44" s="193"/>
      <c r="AA44" s="195"/>
    </row>
    <row r="45" spans="2:28" s="160" customFormat="1" ht="84" customHeight="1" x14ac:dyDescent="0.25">
      <c r="B45" s="196" t="s">
        <v>45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</row>
    <row r="46" spans="2:28" s="160" customFormat="1" ht="20.25" customHeight="1" x14ac:dyDescent="0.2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</row>
    <row r="47" spans="2:28" s="160" customFormat="1" ht="48.75" customHeight="1" x14ac:dyDescent="0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52" spans="2:27" s="160" customFormat="1" ht="29.25" customHeight="1" x14ac:dyDescent="0.25">
      <c r="B52" s="163"/>
      <c r="C52" s="164"/>
      <c r="D52" s="165"/>
      <c r="E52" s="166"/>
      <c r="F52" s="199"/>
      <c r="G52" s="199"/>
      <c r="H52" s="200"/>
      <c r="I52" s="199"/>
      <c r="J52" s="199"/>
      <c r="K52" s="199"/>
      <c r="L52" s="199"/>
    </row>
    <row r="53" spans="2:27" s="160" customFormat="1" ht="18.75" x14ac:dyDescent="0.25"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</row>
    <row r="54" spans="2:27" s="160" customFormat="1" ht="22.5" x14ac:dyDescent="0.25">
      <c r="B54" s="203"/>
      <c r="C54" s="204"/>
      <c r="D54" s="205"/>
      <c r="E54" s="204"/>
      <c r="F54" s="199"/>
      <c r="G54" s="206"/>
      <c r="H54" s="206"/>
      <c r="I54" s="204"/>
      <c r="J54" s="16"/>
      <c r="K54" s="207"/>
      <c r="L54" s="16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</row>
    <row r="55" spans="2:27" s="160" customFormat="1" x14ac:dyDescent="0.25">
      <c r="B55" s="202"/>
      <c r="C55" s="202"/>
      <c r="D55" s="208"/>
      <c r="E55" s="202"/>
      <c r="F55" s="202"/>
      <c r="G55" s="202"/>
      <c r="H55" s="209"/>
      <c r="I55" s="208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</row>
  </sheetData>
  <autoFilter ref="B8:L8" xr:uid="{00000000-0009-0000-0000-000000000000}"/>
  <mergeCells count="17">
    <mergeCell ref="B46:AA46"/>
    <mergeCell ref="E17:E18"/>
    <mergeCell ref="E19:E22"/>
    <mergeCell ref="B45:L45"/>
    <mergeCell ref="E15:E16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I9:I12"/>
  </mergeCells>
  <hyperlinks>
    <hyperlink ref="E9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17" r:id="rId8" xr:uid="{00000000-0004-0000-0000-000007000000}"/>
    <hyperlink ref="E36" r:id="rId9" xr:uid="{00000000-0004-0000-0000-000008000000}"/>
    <hyperlink ref="E37:E38" r:id="rId10" display="Factura Nº 0052" xr:uid="{00000000-0004-0000-0000-000009000000}"/>
    <hyperlink ref="E26" r:id="rId11" xr:uid="{00000000-0004-0000-0000-00000A000000}"/>
    <hyperlink ref="E27:E35" r:id="rId12" display="Acta de Recepción 05/2020" xr:uid="{00000000-0004-0000-0000-00000B000000}"/>
    <hyperlink ref="E25" r:id="rId13" xr:uid="{00000000-0004-0000-0000-00000C000000}"/>
    <hyperlink ref="E15:E16" r:id="rId14" display="Fact. 37170" xr:uid="{00000000-0004-0000-0000-00000D000000}"/>
    <hyperlink ref="E19:E22" r:id="rId15" display="Fact. 000193" xr:uid="{00000000-0004-0000-0000-00000E000000}"/>
    <hyperlink ref="E23" r:id="rId16" xr:uid="{00000000-0004-0000-0000-00000F000000}"/>
    <hyperlink ref="E24" r:id="rId17" xr:uid="{00000000-0004-0000-0000-000010000000}"/>
    <hyperlink ref="E17:E18" r:id="rId18" display="Fact. 0141" xr:uid="{00000000-0004-0000-0000-000011000000}"/>
    <hyperlink ref="E39" r:id="rId19" xr:uid="{00000000-0004-0000-0000-000012000000}"/>
    <hyperlink ref="E40" r:id="rId20" display="Factura N°  0031" xr:uid="{00000000-0004-0000-0000-000013000000}"/>
    <hyperlink ref="E41" r:id="rId21" xr:uid="{00000000-0004-0000-0000-000014000000}"/>
    <hyperlink ref="E42" r:id="rId22" xr:uid="{2BAC5FAF-5187-4A71-AED0-BF2654607AD3}"/>
    <hyperlink ref="E43" r:id="rId23" xr:uid="{370A3A80-5A30-4DDF-B99F-D890977DDF0D}"/>
  </hyperlinks>
  <pageMargins left="0.70866141732283472" right="0.70866141732283472" top="0.5" bottom="0.74803149606299213" header="0.31496062992125984" footer="0.31496062992125984"/>
  <pageSetup scale="36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53"/>
  <sheetViews>
    <sheetView showGridLines="0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K4"/>
    </sheetView>
  </sheetViews>
  <sheetFormatPr baseColWidth="10" defaultRowHeight="15" x14ac:dyDescent="0.25"/>
  <cols>
    <col min="1" max="1" width="1.140625" style="251" customWidth="1"/>
    <col min="2" max="2" width="17.140625" style="251" customWidth="1"/>
    <col min="3" max="3" width="16.5703125" style="251" bestFit="1" customWidth="1"/>
    <col min="4" max="4" width="22.7109375" style="251" customWidth="1"/>
    <col min="5" max="5" width="33.140625" style="251" customWidth="1"/>
    <col min="6" max="6" width="58.42578125" style="251" customWidth="1"/>
    <col min="7" max="7" width="29.140625" style="251" bestFit="1" customWidth="1"/>
    <col min="8" max="8" width="33.7109375" style="251" customWidth="1"/>
    <col min="9" max="9" width="24.7109375" style="251" bestFit="1" customWidth="1"/>
    <col min="10" max="10" width="34.7109375" style="251" customWidth="1"/>
    <col min="11" max="11" width="24.42578125" style="251" bestFit="1" customWidth="1"/>
    <col min="12" max="12" width="18.140625" style="251" customWidth="1"/>
    <col min="13" max="13" width="20" style="251" customWidth="1"/>
    <col min="14" max="14" width="18.140625" style="251" customWidth="1"/>
    <col min="15" max="15" width="11.85546875" style="251" customWidth="1"/>
    <col min="16" max="16" width="11.5703125" style="251" customWidth="1"/>
    <col min="17" max="17" width="15.28515625" style="251" customWidth="1"/>
    <col min="18" max="18" width="19.7109375" style="251" customWidth="1"/>
    <col min="19" max="19" width="19.42578125" style="251" customWidth="1"/>
    <col min="20" max="25" width="11.42578125" style="251" customWidth="1"/>
    <col min="26" max="26" width="44.42578125" style="251" customWidth="1"/>
    <col min="27" max="27" width="42.140625" style="251" customWidth="1"/>
    <col min="28" max="29" width="11.42578125" style="251"/>
    <col min="30" max="30" width="6.140625" style="251" customWidth="1"/>
    <col min="31" max="35" width="11.42578125" style="251" customWidth="1"/>
    <col min="36" max="36" width="0.7109375" style="251" customWidth="1"/>
    <col min="37" max="43" width="11.42578125" style="251" customWidth="1"/>
    <col min="44" max="44" width="7.85546875" style="251" customWidth="1"/>
    <col min="45" max="48" width="11.42578125" style="251" customWidth="1"/>
    <col min="49" max="16384" width="11.42578125" style="251"/>
  </cols>
  <sheetData>
    <row r="1" spans="2:48" ht="23.25" x14ac:dyDescent="0.25">
      <c r="B1" s="150" t="s">
        <v>0</v>
      </c>
      <c r="C1" s="151"/>
      <c r="D1" s="153"/>
      <c r="E1" s="153"/>
      <c r="F1" s="154"/>
      <c r="G1" s="155"/>
      <c r="H1" s="155"/>
      <c r="I1" s="210"/>
      <c r="J1" s="211"/>
      <c r="K1" s="153"/>
      <c r="L1" s="212"/>
      <c r="M1" s="212"/>
      <c r="N1" s="212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48" ht="23.25" x14ac:dyDescent="0.25">
      <c r="B2" s="150" t="s">
        <v>1</v>
      </c>
      <c r="C2" s="151"/>
      <c r="D2" s="153"/>
      <c r="E2" s="153"/>
      <c r="F2" s="161"/>
      <c r="G2" s="155"/>
      <c r="H2" s="155"/>
      <c r="I2" s="210"/>
      <c r="J2" s="210"/>
      <c r="K2" s="153"/>
      <c r="L2" s="212"/>
      <c r="M2" s="212"/>
      <c r="N2" s="212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2:48" ht="23.25" x14ac:dyDescent="0.25">
      <c r="B3" s="151"/>
      <c r="C3" s="151"/>
      <c r="D3" s="153"/>
      <c r="E3" s="153"/>
      <c r="F3" s="161"/>
      <c r="G3" s="155"/>
      <c r="H3" s="155"/>
      <c r="I3" s="210"/>
      <c r="J3" s="210"/>
      <c r="K3" s="153"/>
      <c r="L3" s="212"/>
      <c r="M3" s="212"/>
      <c r="N3" s="212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2:48" ht="26.25" x14ac:dyDescent="0.25">
      <c r="B4" s="162" t="s">
        <v>294</v>
      </c>
      <c r="C4" s="162"/>
      <c r="D4" s="162"/>
      <c r="E4" s="162"/>
      <c r="F4" s="162"/>
      <c r="G4" s="162"/>
      <c r="H4" s="162"/>
      <c r="I4" s="162"/>
      <c r="J4" s="162"/>
      <c r="K4" s="162"/>
      <c r="L4" s="212"/>
      <c r="M4" s="212"/>
      <c r="N4" s="212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2:48" ht="26.2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212"/>
      <c r="M5" s="212"/>
      <c r="N5" s="212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2:48" ht="23.25" x14ac:dyDescent="0.25">
      <c r="B6" s="163" t="s">
        <v>59</v>
      </c>
      <c r="C6" s="164"/>
      <c r="D6" s="166"/>
      <c r="E6" s="166"/>
      <c r="F6" s="153"/>
      <c r="G6" s="167"/>
      <c r="H6" s="167"/>
      <c r="I6" s="213"/>
      <c r="J6" s="213"/>
      <c r="K6" s="169"/>
      <c r="L6" s="212"/>
      <c r="M6" s="212"/>
      <c r="N6" s="212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</row>
    <row r="7" spans="2:48" ht="24" thickBot="1" x14ac:dyDescent="0.3">
      <c r="B7" s="163"/>
      <c r="C7" s="164"/>
      <c r="D7" s="166"/>
      <c r="E7" s="166"/>
      <c r="F7" s="153"/>
      <c r="G7" s="167"/>
      <c r="H7" s="167"/>
      <c r="I7" s="213"/>
      <c r="J7" s="213"/>
      <c r="K7" s="169"/>
      <c r="L7" s="212"/>
      <c r="M7" s="212"/>
      <c r="N7" s="212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</row>
    <row r="8" spans="2:48" ht="60.75" x14ac:dyDescent="0.25">
      <c r="B8" s="214" t="s">
        <v>4</v>
      </c>
      <c r="C8" s="215" t="s">
        <v>5</v>
      </c>
      <c r="D8" s="215" t="s">
        <v>6</v>
      </c>
      <c r="E8" s="215" t="s">
        <v>7</v>
      </c>
      <c r="F8" s="215" t="s">
        <v>8</v>
      </c>
      <c r="G8" s="215" t="s">
        <v>9</v>
      </c>
      <c r="H8" s="215" t="s">
        <v>10</v>
      </c>
      <c r="I8" s="215" t="s">
        <v>11</v>
      </c>
      <c r="J8" s="215" t="s">
        <v>292</v>
      </c>
      <c r="K8" s="216" t="s">
        <v>12</v>
      </c>
      <c r="L8" s="212"/>
      <c r="M8" s="212"/>
      <c r="N8" s="212"/>
      <c r="O8" s="173" t="s">
        <v>13</v>
      </c>
      <c r="P8" s="173" t="s">
        <v>14</v>
      </c>
      <c r="Q8" s="174"/>
      <c r="R8" s="174"/>
      <c r="S8" s="174"/>
      <c r="T8" s="174"/>
      <c r="U8" s="174"/>
      <c r="V8" s="174"/>
      <c r="W8" s="174"/>
      <c r="X8" s="174"/>
      <c r="Y8" s="174"/>
      <c r="Z8" s="175"/>
      <c r="AA8" s="174"/>
      <c r="AB8" s="174"/>
      <c r="AC8" s="174"/>
    </row>
    <row r="9" spans="2:48" ht="30" customHeight="1" x14ac:dyDescent="0.25">
      <c r="B9" s="28">
        <v>1</v>
      </c>
      <c r="C9" s="29" t="s">
        <v>60</v>
      </c>
      <c r="D9" s="30">
        <v>44099</v>
      </c>
      <c r="E9" s="1" t="s">
        <v>61</v>
      </c>
      <c r="F9" s="34" t="s">
        <v>66</v>
      </c>
      <c r="G9" s="34" t="s">
        <v>62</v>
      </c>
      <c r="H9" s="34" t="s">
        <v>63</v>
      </c>
      <c r="I9" s="90">
        <v>32756</v>
      </c>
      <c r="J9" s="32">
        <v>7656.8270000000002</v>
      </c>
      <c r="K9" s="32">
        <f>I9-J9</f>
        <v>25099.172999999999</v>
      </c>
      <c r="L9" s="212"/>
      <c r="M9" s="217"/>
      <c r="N9" s="217"/>
      <c r="O9" s="218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9"/>
      <c r="AA9" s="217"/>
      <c r="AB9" s="217"/>
      <c r="AC9" s="217"/>
    </row>
    <row r="10" spans="2:48" ht="30" customHeight="1" x14ac:dyDescent="0.25">
      <c r="B10" s="28">
        <v>1</v>
      </c>
      <c r="C10" s="29" t="s">
        <v>64</v>
      </c>
      <c r="D10" s="30">
        <v>44099</v>
      </c>
      <c r="E10" s="1" t="s">
        <v>65</v>
      </c>
      <c r="F10" s="34" t="s">
        <v>66</v>
      </c>
      <c r="G10" s="34" t="s">
        <v>62</v>
      </c>
      <c r="H10" s="34" t="s">
        <v>63</v>
      </c>
      <c r="I10" s="90">
        <v>32756</v>
      </c>
      <c r="J10" s="32">
        <v>7656.8270000000002</v>
      </c>
      <c r="K10" s="32">
        <f t="shared" ref="K10:K20" si="0">I10-J10</f>
        <v>25099.172999999999</v>
      </c>
      <c r="L10" s="212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1"/>
      <c r="AA10" s="220"/>
      <c r="AB10" s="220"/>
    </row>
    <row r="11" spans="2:48" ht="30" customHeight="1" x14ac:dyDescent="0.25">
      <c r="B11" s="28">
        <v>1</v>
      </c>
      <c r="C11" s="29" t="s">
        <v>67</v>
      </c>
      <c r="D11" s="30">
        <v>44099</v>
      </c>
      <c r="E11" s="1" t="s">
        <v>68</v>
      </c>
      <c r="F11" s="34" t="s">
        <v>66</v>
      </c>
      <c r="G11" s="34" t="s">
        <v>62</v>
      </c>
      <c r="H11" s="34" t="s">
        <v>63</v>
      </c>
      <c r="I11" s="90">
        <v>32756</v>
      </c>
      <c r="J11" s="32">
        <v>7656.8270000000002</v>
      </c>
      <c r="K11" s="32">
        <f t="shared" si="0"/>
        <v>25099.172999999999</v>
      </c>
      <c r="L11" s="212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220"/>
      <c r="AB11" s="222"/>
    </row>
    <row r="12" spans="2:48" ht="30" customHeight="1" x14ac:dyDescent="0.25">
      <c r="B12" s="28">
        <v>1</v>
      </c>
      <c r="C12" s="29" t="s">
        <v>70</v>
      </c>
      <c r="D12" s="30">
        <v>44099</v>
      </c>
      <c r="E12" s="1" t="s">
        <v>69</v>
      </c>
      <c r="F12" s="34" t="s">
        <v>66</v>
      </c>
      <c r="G12" s="34" t="s">
        <v>62</v>
      </c>
      <c r="H12" s="34" t="s">
        <v>63</v>
      </c>
      <c r="I12" s="90">
        <v>32756</v>
      </c>
      <c r="J12" s="32">
        <v>7656.83</v>
      </c>
      <c r="K12" s="32">
        <f t="shared" si="0"/>
        <v>25099.17</v>
      </c>
      <c r="L12" s="212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1"/>
      <c r="AA12" s="220"/>
      <c r="AB12" s="220"/>
    </row>
    <row r="13" spans="2:48" ht="30" customHeight="1" x14ac:dyDescent="0.25">
      <c r="B13" s="3">
        <v>1</v>
      </c>
      <c r="C13" s="29" t="s">
        <v>71</v>
      </c>
      <c r="D13" s="30">
        <v>44099</v>
      </c>
      <c r="E13" s="37" t="s">
        <v>72</v>
      </c>
      <c r="F13" s="27" t="s">
        <v>73</v>
      </c>
      <c r="G13" s="27" t="s">
        <v>62</v>
      </c>
      <c r="H13" s="27" t="s">
        <v>74</v>
      </c>
      <c r="I13" s="11">
        <v>26173</v>
      </c>
      <c r="J13" s="32">
        <v>6118.0280000000002</v>
      </c>
      <c r="K13" s="32">
        <f t="shared" si="0"/>
        <v>20054.972000000002</v>
      </c>
      <c r="L13" s="212"/>
      <c r="M13" s="212"/>
      <c r="N13" s="212"/>
      <c r="O13" s="223"/>
      <c r="P13" s="224"/>
      <c r="Q13" s="223"/>
      <c r="R13" s="225"/>
      <c r="S13" s="226"/>
      <c r="T13" s="227"/>
      <c r="U13" s="227"/>
      <c r="V13" s="227"/>
      <c r="W13" s="228"/>
      <c r="X13" s="227"/>
      <c r="Y13" s="227"/>
      <c r="Z13" s="229"/>
      <c r="AA13" s="227"/>
      <c r="AB13" s="230"/>
    </row>
    <row r="14" spans="2:48" ht="30" customHeight="1" x14ac:dyDescent="0.25">
      <c r="B14" s="3">
        <v>1</v>
      </c>
      <c r="C14" s="29" t="s">
        <v>76</v>
      </c>
      <c r="D14" s="30">
        <v>44099</v>
      </c>
      <c r="E14" s="37" t="s">
        <v>75</v>
      </c>
      <c r="F14" s="27" t="s">
        <v>73</v>
      </c>
      <c r="G14" s="27" t="s">
        <v>62</v>
      </c>
      <c r="H14" s="27" t="s">
        <v>74</v>
      </c>
      <c r="I14" s="11">
        <v>26173</v>
      </c>
      <c r="J14" s="32">
        <v>6118.0280000000002</v>
      </c>
      <c r="K14" s="32">
        <f t="shared" si="0"/>
        <v>20054.972000000002</v>
      </c>
      <c r="L14" s="212"/>
      <c r="M14" s="212"/>
      <c r="N14" s="212"/>
      <c r="O14" s="212"/>
      <c r="P14" s="231"/>
      <c r="Q14" s="212"/>
      <c r="R14" s="212"/>
      <c r="S14" s="212"/>
      <c r="T14" s="212"/>
      <c r="U14" s="212"/>
      <c r="V14" s="212"/>
      <c r="W14" s="212"/>
      <c r="X14" s="212"/>
      <c r="Y14" s="212"/>
      <c r="Z14" s="232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</row>
    <row r="15" spans="2:48" ht="30" customHeight="1" x14ac:dyDescent="0.25">
      <c r="B15" s="3">
        <v>1</v>
      </c>
      <c r="C15" s="29" t="s">
        <v>77</v>
      </c>
      <c r="D15" s="30">
        <v>44099</v>
      </c>
      <c r="E15" s="37" t="s">
        <v>78</v>
      </c>
      <c r="F15" s="27" t="s">
        <v>73</v>
      </c>
      <c r="G15" s="27" t="s">
        <v>62</v>
      </c>
      <c r="H15" s="27" t="s">
        <v>74</v>
      </c>
      <c r="I15" s="11">
        <v>26173</v>
      </c>
      <c r="J15" s="32">
        <v>6118.0280000000002</v>
      </c>
      <c r="K15" s="32">
        <f t="shared" si="0"/>
        <v>20054.972000000002</v>
      </c>
      <c r="L15" s="212"/>
      <c r="M15" s="212"/>
      <c r="N15" s="212"/>
      <c r="O15" s="212"/>
      <c r="P15" s="231"/>
      <c r="Q15" s="212"/>
      <c r="R15" s="212"/>
      <c r="S15" s="212"/>
      <c r="T15" s="212"/>
      <c r="U15" s="212"/>
      <c r="V15" s="212"/>
      <c r="W15" s="212"/>
      <c r="X15" s="212"/>
      <c r="Y15" s="212"/>
      <c r="Z15" s="232"/>
      <c r="AA15" s="233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</row>
    <row r="16" spans="2:48" ht="30" customHeight="1" x14ac:dyDescent="0.25">
      <c r="B16" s="3">
        <v>1</v>
      </c>
      <c r="C16" s="29" t="s">
        <v>80</v>
      </c>
      <c r="D16" s="30">
        <v>44099</v>
      </c>
      <c r="E16" s="37" t="s">
        <v>79</v>
      </c>
      <c r="F16" s="27" t="s">
        <v>73</v>
      </c>
      <c r="G16" s="27" t="s">
        <v>62</v>
      </c>
      <c r="H16" s="27" t="s">
        <v>74</v>
      </c>
      <c r="I16" s="11">
        <v>26173</v>
      </c>
      <c r="J16" s="32">
        <v>6118.0280000000002</v>
      </c>
      <c r="K16" s="32">
        <f t="shared" si="0"/>
        <v>20054.972000000002</v>
      </c>
      <c r="L16" s="212"/>
      <c r="M16" s="212"/>
      <c r="N16" s="212"/>
      <c r="O16" s="212"/>
      <c r="P16" s="231"/>
      <c r="Q16" s="212"/>
      <c r="R16" s="212"/>
      <c r="S16" s="212"/>
      <c r="T16" s="212"/>
      <c r="U16" s="212"/>
      <c r="V16" s="212"/>
      <c r="W16" s="212"/>
      <c r="X16" s="212"/>
      <c r="Y16" s="212"/>
      <c r="Z16" s="232"/>
      <c r="AA16" s="233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</row>
    <row r="17" spans="2:48" ht="30" customHeight="1" x14ac:dyDescent="0.25">
      <c r="B17" s="3">
        <v>1</v>
      </c>
      <c r="C17" s="29" t="s">
        <v>82</v>
      </c>
      <c r="D17" s="30">
        <v>44099</v>
      </c>
      <c r="E17" s="37" t="s">
        <v>81</v>
      </c>
      <c r="F17" s="27" t="s">
        <v>73</v>
      </c>
      <c r="G17" s="27" t="s">
        <v>62</v>
      </c>
      <c r="H17" s="27" t="s">
        <v>74</v>
      </c>
      <c r="I17" s="11">
        <v>26173</v>
      </c>
      <c r="J17" s="32">
        <v>6118.0280000000002</v>
      </c>
      <c r="K17" s="32">
        <f t="shared" si="0"/>
        <v>20054.972000000002</v>
      </c>
      <c r="L17" s="212"/>
      <c r="M17" s="212"/>
      <c r="N17" s="212"/>
      <c r="O17" s="212"/>
      <c r="P17" s="231"/>
      <c r="Q17" s="212"/>
      <c r="R17" s="212"/>
      <c r="S17" s="212"/>
      <c r="T17" s="212"/>
      <c r="U17" s="212"/>
      <c r="V17" s="212"/>
      <c r="W17" s="212"/>
      <c r="X17" s="212"/>
      <c r="Y17" s="212"/>
      <c r="Z17" s="232"/>
      <c r="AA17" s="233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</row>
    <row r="18" spans="2:48" ht="30" customHeight="1" x14ac:dyDescent="0.25">
      <c r="B18" s="28">
        <v>1</v>
      </c>
      <c r="C18" s="29" t="s">
        <v>83</v>
      </c>
      <c r="D18" s="30">
        <v>44099</v>
      </c>
      <c r="E18" s="37" t="s">
        <v>84</v>
      </c>
      <c r="F18" s="27" t="s">
        <v>73</v>
      </c>
      <c r="G18" s="27" t="s">
        <v>62</v>
      </c>
      <c r="H18" s="27" t="s">
        <v>74</v>
      </c>
      <c r="I18" s="11">
        <v>26173</v>
      </c>
      <c r="J18" s="32">
        <v>6118.0280000000002</v>
      </c>
      <c r="K18" s="32">
        <f t="shared" si="0"/>
        <v>20054.972000000002</v>
      </c>
      <c r="L18" s="158"/>
      <c r="M18" s="158"/>
      <c r="N18" s="158"/>
      <c r="O18" s="235"/>
      <c r="P18" s="236"/>
      <c r="Q18" s="160"/>
      <c r="R18" s="160"/>
      <c r="S18" s="160"/>
      <c r="T18" s="160"/>
      <c r="U18" s="160"/>
      <c r="V18" s="160"/>
      <c r="W18" s="160"/>
      <c r="X18" s="160"/>
      <c r="Y18" s="160"/>
      <c r="Z18" s="237"/>
      <c r="AA18" s="238"/>
    </row>
    <row r="19" spans="2:48" ht="30" customHeight="1" x14ac:dyDescent="0.25">
      <c r="B19" s="6">
        <v>1</v>
      </c>
      <c r="C19" s="34" t="s">
        <v>88</v>
      </c>
      <c r="D19" s="30" t="s">
        <v>90</v>
      </c>
      <c r="E19" s="37" t="s">
        <v>86</v>
      </c>
      <c r="F19" s="34" t="s">
        <v>66</v>
      </c>
      <c r="G19" s="27" t="s">
        <v>62</v>
      </c>
      <c r="H19" s="34" t="s">
        <v>63</v>
      </c>
      <c r="I19" s="90">
        <v>32756</v>
      </c>
      <c r="J19" s="32">
        <v>7543.7520000000004</v>
      </c>
      <c r="K19" s="32">
        <f t="shared" si="0"/>
        <v>25212.248</v>
      </c>
      <c r="L19" s="212"/>
      <c r="M19" s="212"/>
      <c r="N19" s="212"/>
      <c r="O19" s="239"/>
      <c r="P19" s="240"/>
      <c r="Z19" s="241"/>
      <c r="AA19" s="227"/>
    </row>
    <row r="20" spans="2:48" ht="30" customHeight="1" x14ac:dyDescent="0.25">
      <c r="B20" s="6">
        <v>1</v>
      </c>
      <c r="C20" s="34" t="s">
        <v>89</v>
      </c>
      <c r="D20" s="30" t="s">
        <v>90</v>
      </c>
      <c r="E20" s="37" t="s">
        <v>87</v>
      </c>
      <c r="F20" s="34" t="s">
        <v>66</v>
      </c>
      <c r="G20" s="27" t="s">
        <v>62</v>
      </c>
      <c r="H20" s="34" t="s">
        <v>63</v>
      </c>
      <c r="I20" s="90">
        <v>32756</v>
      </c>
      <c r="J20" s="32">
        <v>7543.7520000000004</v>
      </c>
      <c r="K20" s="32">
        <f t="shared" si="0"/>
        <v>25212.248</v>
      </c>
      <c r="L20" s="212"/>
      <c r="M20" s="212"/>
      <c r="N20" s="212"/>
      <c r="O20" s="239"/>
      <c r="P20" s="240"/>
      <c r="Z20" s="241"/>
      <c r="AA20" s="233"/>
    </row>
    <row r="21" spans="2:48" ht="24.95" hidden="1" customHeight="1" x14ac:dyDescent="0.25">
      <c r="B21" s="6"/>
      <c r="C21" s="4"/>
      <c r="D21" s="23"/>
      <c r="E21" s="35"/>
      <c r="F21" s="2"/>
      <c r="G21" s="31"/>
      <c r="H21" s="31"/>
      <c r="I21" s="91"/>
      <c r="J21" s="91"/>
      <c r="K21" s="92"/>
      <c r="L21" s="212"/>
      <c r="M21" s="212"/>
      <c r="N21" s="212"/>
      <c r="O21" s="239"/>
      <c r="P21" s="240"/>
      <c r="Z21" s="241"/>
      <c r="AA21" s="233"/>
    </row>
    <row r="22" spans="2:48" ht="24.95" hidden="1" customHeight="1" thickBot="1" x14ac:dyDescent="0.25">
      <c r="B22" s="6"/>
      <c r="C22" s="7"/>
      <c r="D22" s="30"/>
      <c r="E22" s="24"/>
      <c r="F22" s="2"/>
      <c r="G22" s="34"/>
      <c r="H22" s="2"/>
      <c r="I22" s="93"/>
      <c r="J22" s="90"/>
      <c r="K22" s="32"/>
      <c r="L22" s="212"/>
      <c r="M22" s="212"/>
      <c r="N22" s="212"/>
      <c r="O22" s="239"/>
      <c r="P22" s="240"/>
      <c r="Z22" s="241"/>
      <c r="AA22" s="233"/>
    </row>
    <row r="23" spans="2:48" ht="24.95" hidden="1" customHeight="1" thickBot="1" x14ac:dyDescent="0.25">
      <c r="B23" s="6"/>
      <c r="C23" s="7"/>
      <c r="D23" s="30"/>
      <c r="E23" s="24"/>
      <c r="F23" s="2"/>
      <c r="G23" s="34"/>
      <c r="H23" s="2"/>
      <c r="I23" s="93"/>
      <c r="J23" s="90"/>
      <c r="K23" s="32"/>
      <c r="L23" s="212"/>
      <c r="M23" s="212"/>
      <c r="N23" s="212"/>
      <c r="O23" s="239"/>
      <c r="P23" s="240"/>
      <c r="Z23" s="241"/>
      <c r="AA23" s="233"/>
    </row>
    <row r="24" spans="2:48" ht="24.95" hidden="1" customHeight="1" thickBot="1" x14ac:dyDescent="0.25">
      <c r="B24" s="6"/>
      <c r="C24" s="7"/>
      <c r="D24" s="30"/>
      <c r="E24" s="33"/>
      <c r="F24" s="2"/>
      <c r="G24" s="34"/>
      <c r="H24" s="34"/>
      <c r="I24" s="90"/>
      <c r="J24" s="90"/>
      <c r="K24" s="32"/>
      <c r="L24" s="212"/>
      <c r="M24" s="212"/>
      <c r="N24" s="212"/>
      <c r="O24" s="239"/>
      <c r="P24" s="240"/>
      <c r="Z24" s="241"/>
      <c r="AA24" s="233"/>
    </row>
    <row r="25" spans="2:48" ht="24.95" hidden="1" customHeight="1" thickBot="1" x14ac:dyDescent="0.25">
      <c r="B25" s="6"/>
      <c r="C25" s="7"/>
      <c r="D25" s="30"/>
      <c r="E25" s="24"/>
      <c r="F25" s="5"/>
      <c r="G25" s="34"/>
      <c r="H25" s="34"/>
      <c r="I25" s="90"/>
      <c r="J25" s="90"/>
      <c r="K25" s="32"/>
      <c r="L25" s="212"/>
      <c r="M25" s="212"/>
      <c r="N25" s="212"/>
      <c r="O25" s="239"/>
      <c r="P25" s="240"/>
      <c r="Z25" s="241"/>
      <c r="AA25" s="233"/>
    </row>
    <row r="26" spans="2:48" ht="24.95" hidden="1" customHeight="1" thickBot="1" x14ac:dyDescent="0.25">
      <c r="B26" s="6"/>
      <c r="C26" s="7"/>
      <c r="D26" s="30"/>
      <c r="E26" s="24"/>
      <c r="F26" s="5"/>
      <c r="G26" s="34"/>
      <c r="H26" s="34"/>
      <c r="I26" s="90"/>
      <c r="J26" s="90"/>
      <c r="K26" s="32"/>
      <c r="L26" s="212"/>
      <c r="M26" s="212"/>
      <c r="N26" s="212"/>
      <c r="O26" s="239"/>
      <c r="P26" s="240"/>
      <c r="Z26" s="241"/>
      <c r="AA26" s="233"/>
    </row>
    <row r="27" spans="2:48" ht="24.95" hidden="1" customHeight="1" thickBot="1" x14ac:dyDescent="0.25">
      <c r="B27" s="6"/>
      <c r="C27" s="7"/>
      <c r="D27" s="30"/>
      <c r="E27" s="25"/>
      <c r="F27" s="5"/>
      <c r="G27" s="8"/>
      <c r="H27" s="8"/>
      <c r="I27" s="94"/>
      <c r="J27" s="90"/>
      <c r="K27" s="32"/>
      <c r="L27" s="212"/>
      <c r="M27" s="212"/>
      <c r="N27" s="212"/>
      <c r="O27" s="239"/>
      <c r="P27" s="240"/>
      <c r="Z27" s="241"/>
      <c r="AA27" s="233"/>
    </row>
    <row r="28" spans="2:48" ht="24.95" hidden="1" customHeight="1" thickBot="1" x14ac:dyDescent="0.25">
      <c r="B28" s="6"/>
      <c r="C28" s="7"/>
      <c r="D28" s="30"/>
      <c r="E28" s="25"/>
      <c r="F28" s="5"/>
      <c r="G28" s="8"/>
      <c r="H28" s="8"/>
      <c r="I28" s="94"/>
      <c r="J28" s="90"/>
      <c r="K28" s="32"/>
      <c r="L28" s="212"/>
      <c r="M28" s="212"/>
      <c r="N28" s="212"/>
      <c r="O28" s="242"/>
      <c r="P28" s="243"/>
      <c r="Z28" s="241"/>
      <c r="AA28" s="233"/>
    </row>
    <row r="29" spans="2:48" ht="24.95" hidden="1" customHeight="1" thickBot="1" x14ac:dyDescent="0.25">
      <c r="B29" s="6"/>
      <c r="C29" s="7"/>
      <c r="D29" s="30"/>
      <c r="E29" s="25"/>
      <c r="F29" s="5"/>
      <c r="G29" s="8"/>
      <c r="H29" s="8"/>
      <c r="I29" s="94"/>
      <c r="J29" s="90"/>
      <c r="K29" s="32"/>
      <c r="L29" s="212"/>
      <c r="M29" s="212"/>
      <c r="N29" s="212"/>
      <c r="O29" s="242"/>
      <c r="P29" s="243"/>
      <c r="Z29" s="241"/>
      <c r="AA29" s="233"/>
    </row>
    <row r="30" spans="2:48" ht="24.95" hidden="1" customHeight="1" thickBot="1" x14ac:dyDescent="0.25">
      <c r="B30" s="6"/>
      <c r="C30" s="7"/>
      <c r="D30" s="30"/>
      <c r="E30" s="25"/>
      <c r="F30" s="5"/>
      <c r="G30" s="8"/>
      <c r="H30" s="8"/>
      <c r="I30" s="94"/>
      <c r="J30" s="90"/>
      <c r="K30" s="32"/>
      <c r="L30" s="212"/>
      <c r="M30" s="212"/>
      <c r="N30" s="212"/>
      <c r="O30" s="242"/>
      <c r="P30" s="243"/>
      <c r="Z30" s="241"/>
      <c r="AA30" s="233"/>
    </row>
    <row r="31" spans="2:48" ht="24.95" hidden="1" customHeight="1" thickBot="1" x14ac:dyDescent="0.25">
      <c r="B31" s="28"/>
      <c r="C31" s="34"/>
      <c r="D31" s="9"/>
      <c r="E31" s="10"/>
      <c r="F31" s="10"/>
      <c r="G31" s="29"/>
      <c r="H31" s="29"/>
      <c r="I31" s="11"/>
      <c r="J31" s="11"/>
      <c r="K31" s="95"/>
      <c r="L31" s="252"/>
      <c r="M31" s="252"/>
      <c r="N31" s="252"/>
      <c r="O31" s="252"/>
      <c r="P31" s="244"/>
      <c r="Z31" s="241"/>
      <c r="AA31" s="238"/>
    </row>
    <row r="32" spans="2:48" ht="24.95" hidden="1" customHeight="1" thickBot="1" x14ac:dyDescent="0.25">
      <c r="B32" s="28"/>
      <c r="C32" s="34"/>
      <c r="D32" s="9"/>
      <c r="E32" s="10"/>
      <c r="F32" s="10"/>
      <c r="G32" s="29"/>
      <c r="H32" s="29"/>
      <c r="I32" s="11"/>
      <c r="J32" s="11"/>
      <c r="K32" s="95"/>
      <c r="L32" s="212"/>
      <c r="M32" s="212"/>
      <c r="N32" s="212"/>
      <c r="O32" s="174"/>
      <c r="P32" s="245"/>
      <c r="Z32" s="241"/>
      <c r="AA32" s="238"/>
    </row>
    <row r="33" spans="2:27" ht="24.95" hidden="1" customHeight="1" thickBot="1" x14ac:dyDescent="0.25">
      <c r="B33" s="28"/>
      <c r="C33" s="34"/>
      <c r="D33" s="9"/>
      <c r="E33" s="9"/>
      <c r="F33" s="10"/>
      <c r="G33" s="34"/>
      <c r="H33" s="29"/>
      <c r="I33" s="11"/>
      <c r="J33" s="11"/>
      <c r="K33" s="95"/>
      <c r="L33" s="212"/>
      <c r="M33" s="212"/>
      <c r="N33" s="212"/>
      <c r="O33" s="174"/>
      <c r="P33" s="245"/>
      <c r="Z33" s="241"/>
      <c r="AA33" s="238"/>
    </row>
    <row r="34" spans="2:27" ht="24.95" hidden="1" customHeight="1" thickBot="1" x14ac:dyDescent="0.25">
      <c r="B34" s="28"/>
      <c r="C34" s="34"/>
      <c r="D34" s="9"/>
      <c r="E34" s="9"/>
      <c r="F34" s="10"/>
      <c r="G34" s="34"/>
      <c r="H34" s="29"/>
      <c r="I34" s="11"/>
      <c r="J34" s="11"/>
      <c r="K34" s="95"/>
      <c r="Z34" s="241"/>
      <c r="AA34" s="238"/>
    </row>
    <row r="35" spans="2:27" ht="24.95" hidden="1" customHeight="1" thickBot="1" x14ac:dyDescent="0.25">
      <c r="B35" s="28"/>
      <c r="C35" s="34"/>
      <c r="D35" s="9"/>
      <c r="E35" s="9"/>
      <c r="F35" s="10"/>
      <c r="G35" s="34"/>
      <c r="H35" s="29"/>
      <c r="I35" s="11"/>
      <c r="J35" s="11"/>
      <c r="K35" s="95"/>
      <c r="Z35" s="241"/>
      <c r="AA35" s="238"/>
    </row>
    <row r="36" spans="2:27" ht="24.95" hidden="1" customHeight="1" thickBot="1" x14ac:dyDescent="0.25">
      <c r="B36" s="28"/>
      <c r="C36" s="34"/>
      <c r="D36" s="9"/>
      <c r="E36" s="9"/>
      <c r="F36" s="10"/>
      <c r="G36" s="34"/>
      <c r="H36" s="29"/>
      <c r="I36" s="11"/>
      <c r="J36" s="11"/>
      <c r="K36" s="95"/>
      <c r="Z36" s="246"/>
      <c r="AA36" s="238"/>
    </row>
    <row r="37" spans="2:27" ht="24.95" hidden="1" customHeight="1" thickBot="1" x14ac:dyDescent="0.25">
      <c r="B37" s="28"/>
      <c r="C37" s="34"/>
      <c r="D37" s="49"/>
      <c r="E37" s="34"/>
      <c r="F37" s="269"/>
      <c r="G37" s="270"/>
      <c r="H37" s="270"/>
      <c r="I37" s="11"/>
      <c r="J37" s="11"/>
      <c r="K37" s="95"/>
      <c r="Z37" s="246"/>
      <c r="AA37" s="238"/>
    </row>
    <row r="38" spans="2:27" ht="24.95" hidden="1" customHeight="1" thickBot="1" x14ac:dyDescent="0.25">
      <c r="B38" s="28"/>
      <c r="C38" s="34"/>
      <c r="D38" s="49"/>
      <c r="E38" s="34"/>
      <c r="F38" s="269"/>
      <c r="G38" s="270"/>
      <c r="H38" s="270"/>
      <c r="I38" s="11"/>
      <c r="J38" s="11"/>
      <c r="K38" s="95"/>
      <c r="Z38" s="246"/>
      <c r="AA38" s="238"/>
    </row>
    <row r="39" spans="2:27" ht="24.95" customHeight="1" thickBot="1" x14ac:dyDescent="0.3">
      <c r="B39" s="12"/>
      <c r="C39" s="13"/>
      <c r="D39" s="50"/>
      <c r="E39" s="13"/>
      <c r="F39" s="271"/>
      <c r="G39" s="271"/>
      <c r="H39" s="271"/>
      <c r="I39" s="26"/>
      <c r="J39" s="26"/>
      <c r="K39" s="96"/>
      <c r="Z39" s="246"/>
      <c r="AA39" s="238"/>
    </row>
    <row r="40" spans="2:27" ht="48.75" customHeight="1" x14ac:dyDescent="0.25">
      <c r="B40" s="14"/>
      <c r="C40" s="15"/>
      <c r="D40" s="18"/>
      <c r="E40" s="15"/>
      <c r="F40" s="19"/>
      <c r="G40" s="15"/>
      <c r="H40" s="14"/>
      <c r="I40" s="16"/>
      <c r="J40" s="16"/>
      <c r="K40" s="16"/>
      <c r="Z40" s="246"/>
      <c r="AA40" s="238"/>
    </row>
    <row r="41" spans="2:27" s="256" customFormat="1" ht="63.75" customHeight="1" x14ac:dyDescent="0.25">
      <c r="B41" s="19"/>
      <c r="C41" s="19"/>
      <c r="D41" s="19"/>
      <c r="E41" s="19"/>
      <c r="F41" s="19"/>
      <c r="G41" s="15"/>
      <c r="H41" s="14"/>
      <c r="I41" s="16"/>
      <c r="J41" s="16"/>
      <c r="K41" s="17"/>
      <c r="Z41" s="247"/>
      <c r="AA41" s="257"/>
    </row>
    <row r="42" spans="2:27" ht="22.5" x14ac:dyDescent="0.25">
      <c r="Z42" s="258"/>
    </row>
    <row r="43" spans="2:27" ht="21.75" customHeight="1" x14ac:dyDescent="0.25">
      <c r="B43" s="259"/>
      <c r="C43" s="259"/>
      <c r="D43" s="259"/>
      <c r="E43" s="259"/>
      <c r="F43" s="259"/>
      <c r="G43" s="259"/>
      <c r="H43" s="259"/>
      <c r="I43" s="259"/>
      <c r="J43" s="259"/>
      <c r="K43" s="259"/>
    </row>
    <row r="44" spans="2:27" ht="20.25" customHeight="1" x14ac:dyDescent="0.25"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</row>
    <row r="50" spans="2:26" ht="29.25" customHeight="1" x14ac:dyDescent="0.25">
      <c r="B50" s="163"/>
      <c r="C50" s="164"/>
      <c r="D50" s="166"/>
      <c r="E50" s="166"/>
      <c r="F50" s="19"/>
      <c r="G50" s="19"/>
      <c r="H50" s="19"/>
      <c r="I50" s="19"/>
      <c r="J50" s="19"/>
      <c r="K50" s="19"/>
    </row>
    <row r="51" spans="2:26" ht="18.75" x14ac:dyDescent="0.25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</row>
    <row r="52" spans="2:26" ht="22.5" x14ac:dyDescent="0.25">
      <c r="B52" s="249"/>
      <c r="C52" s="14"/>
      <c r="D52" s="250"/>
      <c r="E52" s="14"/>
      <c r="F52" s="19"/>
      <c r="G52" s="15"/>
      <c r="H52" s="14"/>
      <c r="I52" s="16"/>
      <c r="J52" s="207"/>
      <c r="K52" s="17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</row>
    <row r="53" spans="2:26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</row>
  </sheetData>
  <mergeCells count="4">
    <mergeCell ref="B44:Z44"/>
    <mergeCell ref="B43:K43"/>
    <mergeCell ref="B4:K4"/>
    <mergeCell ref="B5:K5"/>
  </mergeCells>
  <hyperlinks>
    <hyperlink ref="E9" r:id="rId1" xr:uid="{00000000-0004-0000-0100-000000000000}"/>
    <hyperlink ref="E10" r:id="rId2" xr:uid="{00000000-0004-0000-0100-000001000000}"/>
    <hyperlink ref="E11" r:id="rId3" xr:uid="{00000000-0004-0000-0100-000002000000}"/>
    <hyperlink ref="E12" r:id="rId4" xr:uid="{00000000-0004-0000-0100-000003000000}"/>
    <hyperlink ref="E13" r:id="rId5" xr:uid="{00000000-0004-0000-0100-000004000000}"/>
    <hyperlink ref="E14" r:id="rId6" xr:uid="{00000000-0004-0000-0100-000005000000}"/>
    <hyperlink ref="E15" r:id="rId7" xr:uid="{00000000-0004-0000-0100-000006000000}"/>
    <hyperlink ref="E16" r:id="rId8" xr:uid="{00000000-0004-0000-0100-000007000000}"/>
    <hyperlink ref="E17" r:id="rId9" xr:uid="{00000000-0004-0000-0100-000008000000}"/>
    <hyperlink ref="E18" r:id="rId10" xr:uid="{00000000-0004-0000-0100-000009000000}"/>
    <hyperlink ref="E19" r:id="rId11" xr:uid="{00000000-0004-0000-0100-00000A000000}"/>
    <hyperlink ref="E20" r:id="rId12" xr:uid="{00000000-0004-0000-0100-00000B000000}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36"/>
  <sheetViews>
    <sheetView showGridLines="0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K4"/>
    </sheetView>
  </sheetViews>
  <sheetFormatPr baseColWidth="10" defaultRowHeight="15" x14ac:dyDescent="0.25"/>
  <cols>
    <col min="1" max="1" width="2.85546875" style="251" customWidth="1"/>
    <col min="2" max="2" width="16.140625" style="251" customWidth="1"/>
    <col min="3" max="3" width="16.5703125" style="251" bestFit="1" customWidth="1"/>
    <col min="4" max="4" width="24" style="251" customWidth="1"/>
    <col min="5" max="5" width="28.5703125" style="251" customWidth="1"/>
    <col min="6" max="6" width="58.42578125" style="251" customWidth="1"/>
    <col min="7" max="7" width="29.140625" style="251" bestFit="1" customWidth="1"/>
    <col min="8" max="8" width="33.7109375" style="251" customWidth="1"/>
    <col min="9" max="9" width="24.7109375" style="251" bestFit="1" customWidth="1"/>
    <col min="10" max="10" width="34.7109375" style="251" customWidth="1"/>
    <col min="11" max="11" width="24.42578125" style="251" bestFit="1" customWidth="1"/>
    <col min="12" max="12" width="18.140625" style="251" hidden="1" customWidth="1"/>
    <col min="13" max="13" width="20" style="251" hidden="1" customWidth="1"/>
    <col min="14" max="14" width="18.140625" style="251" hidden="1" customWidth="1"/>
    <col min="15" max="15" width="11.85546875" style="251" hidden="1" customWidth="1"/>
    <col min="16" max="16" width="11.5703125" style="251" hidden="1" customWidth="1"/>
    <col min="17" max="17" width="15.28515625" style="251" hidden="1" customWidth="1"/>
    <col min="18" max="18" width="19.7109375" style="251" hidden="1" customWidth="1"/>
    <col min="19" max="19" width="19.42578125" style="251" hidden="1" customWidth="1"/>
    <col min="20" max="25" width="0" style="251" hidden="1" customWidth="1"/>
    <col min="26" max="26" width="44.42578125" style="251" customWidth="1"/>
    <col min="27" max="27" width="42.140625" style="251" customWidth="1"/>
    <col min="28" max="29" width="11.42578125" style="251"/>
    <col min="30" max="30" width="6.140625" style="251" customWidth="1"/>
    <col min="31" max="35" width="11.42578125" style="251" hidden="1" customWidth="1"/>
    <col min="36" max="36" width="0.7109375" style="251" customWidth="1"/>
    <col min="37" max="43" width="11.42578125" style="251" hidden="1" customWidth="1"/>
    <col min="44" max="44" width="7.85546875" style="251" hidden="1" customWidth="1"/>
    <col min="45" max="48" width="11.42578125" style="251" hidden="1" customWidth="1"/>
    <col min="49" max="16384" width="11.42578125" style="251"/>
  </cols>
  <sheetData>
    <row r="1" spans="2:29" ht="23.25" x14ac:dyDescent="0.25">
      <c r="B1" s="150" t="s">
        <v>0</v>
      </c>
      <c r="C1" s="151"/>
      <c r="D1" s="153"/>
      <c r="E1" s="153"/>
      <c r="F1" s="154"/>
      <c r="G1" s="155"/>
      <c r="H1" s="155"/>
      <c r="I1" s="210"/>
      <c r="J1" s="211"/>
      <c r="K1" s="153"/>
      <c r="L1" s="212"/>
      <c r="M1" s="212"/>
      <c r="N1" s="212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29" ht="23.25" x14ac:dyDescent="0.25">
      <c r="B2" s="150" t="s">
        <v>1</v>
      </c>
      <c r="C2" s="151"/>
      <c r="D2" s="153"/>
      <c r="E2" s="153"/>
      <c r="F2" s="161"/>
      <c r="G2" s="155"/>
      <c r="H2" s="155"/>
      <c r="I2" s="210"/>
      <c r="J2" s="210"/>
      <c r="K2" s="153"/>
      <c r="L2" s="212"/>
      <c r="M2" s="212"/>
      <c r="N2" s="212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2:29" ht="23.25" x14ac:dyDescent="0.25">
      <c r="B3" s="151"/>
      <c r="C3" s="151"/>
      <c r="D3" s="153"/>
      <c r="E3" s="153"/>
      <c r="F3" s="161"/>
      <c r="G3" s="155"/>
      <c r="H3" s="155"/>
      <c r="I3" s="210"/>
      <c r="J3" s="210"/>
      <c r="K3" s="153"/>
      <c r="L3" s="212"/>
      <c r="M3" s="212"/>
      <c r="N3" s="212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2:29" ht="26.25" x14ac:dyDescent="0.25">
      <c r="B4" s="162" t="s">
        <v>294</v>
      </c>
      <c r="C4" s="162"/>
      <c r="D4" s="162"/>
      <c r="E4" s="162"/>
      <c r="F4" s="162"/>
      <c r="G4" s="162"/>
      <c r="H4" s="162"/>
      <c r="I4" s="162"/>
      <c r="J4" s="162"/>
      <c r="K4" s="162"/>
      <c r="L4" s="212"/>
      <c r="M4" s="212"/>
      <c r="N4" s="212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2:29" ht="26.2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212"/>
      <c r="M5" s="212"/>
      <c r="N5" s="212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2:29" ht="23.25" x14ac:dyDescent="0.25">
      <c r="B6" s="163" t="s">
        <v>100</v>
      </c>
      <c r="C6" s="164"/>
      <c r="D6" s="166"/>
      <c r="E6" s="166"/>
      <c r="F6" s="153"/>
      <c r="G6" s="167"/>
      <c r="H6" s="167"/>
      <c r="I6" s="213"/>
      <c r="J6" s="213"/>
      <c r="K6" s="169"/>
      <c r="L6" s="212"/>
      <c r="M6" s="212"/>
      <c r="N6" s="212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</row>
    <row r="7" spans="2:29" ht="15.75" thickBot="1" x14ac:dyDescent="0.3"/>
    <row r="8" spans="2:29" ht="56.25" x14ac:dyDescent="0.25">
      <c r="B8" s="214" t="s">
        <v>4</v>
      </c>
      <c r="C8" s="215" t="s">
        <v>5</v>
      </c>
      <c r="D8" s="215" t="s">
        <v>6</v>
      </c>
      <c r="E8" s="215" t="s">
        <v>135</v>
      </c>
      <c r="F8" s="215" t="s">
        <v>8</v>
      </c>
      <c r="G8" s="215" t="s">
        <v>9</v>
      </c>
      <c r="H8" s="215" t="s">
        <v>10</v>
      </c>
      <c r="I8" s="215" t="s">
        <v>11</v>
      </c>
      <c r="J8" s="215" t="s">
        <v>292</v>
      </c>
      <c r="K8" s="216" t="s">
        <v>12</v>
      </c>
    </row>
    <row r="9" spans="2:29" ht="30" customHeight="1" x14ac:dyDescent="0.25">
      <c r="B9" s="51">
        <v>1</v>
      </c>
      <c r="C9" s="52" t="s">
        <v>103</v>
      </c>
      <c r="D9" s="53">
        <v>44308</v>
      </c>
      <c r="E9" s="39" t="s">
        <v>120</v>
      </c>
      <c r="F9" s="54" t="s">
        <v>73</v>
      </c>
      <c r="G9" s="54" t="s">
        <v>62</v>
      </c>
      <c r="H9" s="54" t="s">
        <v>74</v>
      </c>
      <c r="I9" s="89">
        <v>27773</v>
      </c>
      <c r="J9" s="130">
        <v>5060.7730000000001</v>
      </c>
      <c r="K9" s="131">
        <f>I9-J9</f>
        <v>22712.226999999999</v>
      </c>
    </row>
    <row r="10" spans="2:29" ht="30" customHeight="1" x14ac:dyDescent="0.25">
      <c r="B10" s="51">
        <v>1</v>
      </c>
      <c r="C10" s="52" t="s">
        <v>104</v>
      </c>
      <c r="D10" s="53">
        <v>44308</v>
      </c>
      <c r="E10" s="39" t="s">
        <v>121</v>
      </c>
      <c r="F10" s="54" t="s">
        <v>73</v>
      </c>
      <c r="G10" s="54" t="s">
        <v>62</v>
      </c>
      <c r="H10" s="54" t="s">
        <v>74</v>
      </c>
      <c r="I10" s="89">
        <v>27773</v>
      </c>
      <c r="J10" s="130">
        <v>5060.7730000000001</v>
      </c>
      <c r="K10" s="131">
        <f t="shared" ref="K10:K25" si="0">I10-J10</f>
        <v>22712.226999999999</v>
      </c>
    </row>
    <row r="11" spans="2:29" ht="30" customHeight="1" x14ac:dyDescent="0.25">
      <c r="B11" s="51">
        <v>1</v>
      </c>
      <c r="C11" s="52" t="s">
        <v>105</v>
      </c>
      <c r="D11" s="53">
        <v>44308</v>
      </c>
      <c r="E11" s="39" t="s">
        <v>122</v>
      </c>
      <c r="F11" s="54" t="s">
        <v>73</v>
      </c>
      <c r="G11" s="54" t="s">
        <v>62</v>
      </c>
      <c r="H11" s="54" t="s">
        <v>74</v>
      </c>
      <c r="I11" s="89">
        <v>27773</v>
      </c>
      <c r="J11" s="130">
        <v>5060.7730000000001</v>
      </c>
      <c r="K11" s="131">
        <f t="shared" si="0"/>
        <v>22712.226999999999</v>
      </c>
    </row>
    <row r="12" spans="2:29" ht="30" customHeight="1" x14ac:dyDescent="0.25">
      <c r="B12" s="51">
        <v>1</v>
      </c>
      <c r="C12" s="52" t="s">
        <v>106</v>
      </c>
      <c r="D12" s="53">
        <v>44308</v>
      </c>
      <c r="E12" s="39" t="s">
        <v>123</v>
      </c>
      <c r="F12" s="54" t="s">
        <v>73</v>
      </c>
      <c r="G12" s="54" t="s">
        <v>62</v>
      </c>
      <c r="H12" s="54" t="s">
        <v>74</v>
      </c>
      <c r="I12" s="89">
        <v>27773</v>
      </c>
      <c r="J12" s="130">
        <v>5060.7730000000001</v>
      </c>
      <c r="K12" s="131">
        <f t="shared" si="0"/>
        <v>22712.226999999999</v>
      </c>
    </row>
    <row r="13" spans="2:29" ht="30" customHeight="1" x14ac:dyDescent="0.25">
      <c r="B13" s="55">
        <v>1</v>
      </c>
      <c r="C13" s="52" t="s">
        <v>107</v>
      </c>
      <c r="D13" s="53">
        <v>44308</v>
      </c>
      <c r="E13" s="39" t="s">
        <v>124</v>
      </c>
      <c r="F13" s="54" t="s">
        <v>73</v>
      </c>
      <c r="G13" s="56" t="s">
        <v>62</v>
      </c>
      <c r="H13" s="54" t="s">
        <v>74</v>
      </c>
      <c r="I13" s="89">
        <v>27773</v>
      </c>
      <c r="J13" s="130">
        <v>5060.7730000000001</v>
      </c>
      <c r="K13" s="131">
        <f t="shared" si="0"/>
        <v>22712.226999999999</v>
      </c>
    </row>
    <row r="14" spans="2:29" ht="30" customHeight="1" x14ac:dyDescent="0.25">
      <c r="B14" s="55">
        <v>1</v>
      </c>
      <c r="C14" s="52" t="s">
        <v>108</v>
      </c>
      <c r="D14" s="53">
        <v>44308</v>
      </c>
      <c r="E14" s="39" t="s">
        <v>125</v>
      </c>
      <c r="F14" s="54" t="s">
        <v>73</v>
      </c>
      <c r="G14" s="56" t="s">
        <v>62</v>
      </c>
      <c r="H14" s="54" t="s">
        <v>74</v>
      </c>
      <c r="I14" s="89">
        <v>27773</v>
      </c>
      <c r="J14" s="130">
        <v>5060.7730000000001</v>
      </c>
      <c r="K14" s="131">
        <f t="shared" si="0"/>
        <v>22712.226999999999</v>
      </c>
    </row>
    <row r="15" spans="2:29" ht="30" customHeight="1" x14ac:dyDescent="0.25">
      <c r="B15" s="55">
        <v>1</v>
      </c>
      <c r="C15" s="52" t="s">
        <v>109</v>
      </c>
      <c r="D15" s="53">
        <v>44308</v>
      </c>
      <c r="E15" s="39" t="s">
        <v>126</v>
      </c>
      <c r="F15" s="54" t="s">
        <v>73</v>
      </c>
      <c r="G15" s="56" t="s">
        <v>62</v>
      </c>
      <c r="H15" s="54" t="s">
        <v>74</v>
      </c>
      <c r="I15" s="89">
        <v>27773</v>
      </c>
      <c r="J15" s="130">
        <v>5060.7730000000001</v>
      </c>
      <c r="K15" s="131">
        <f t="shared" si="0"/>
        <v>22712.226999999999</v>
      </c>
    </row>
    <row r="16" spans="2:29" ht="30" customHeight="1" x14ac:dyDescent="0.25">
      <c r="B16" s="55">
        <v>1</v>
      </c>
      <c r="C16" s="52" t="s">
        <v>110</v>
      </c>
      <c r="D16" s="53">
        <v>44309</v>
      </c>
      <c r="E16" s="39" t="s">
        <v>127</v>
      </c>
      <c r="F16" s="54" t="s">
        <v>73</v>
      </c>
      <c r="G16" s="56" t="s">
        <v>62</v>
      </c>
      <c r="H16" s="54" t="s">
        <v>74</v>
      </c>
      <c r="I16" s="89">
        <v>27773</v>
      </c>
      <c r="J16" s="130">
        <v>5053.9250000000002</v>
      </c>
      <c r="K16" s="131">
        <f t="shared" si="0"/>
        <v>22719.075000000001</v>
      </c>
    </row>
    <row r="17" spans="2:11" ht="30" customHeight="1" x14ac:dyDescent="0.25">
      <c r="B17" s="55">
        <v>1</v>
      </c>
      <c r="C17" s="52" t="s">
        <v>111</v>
      </c>
      <c r="D17" s="53">
        <v>44309</v>
      </c>
      <c r="E17" s="39" t="s">
        <v>128</v>
      </c>
      <c r="F17" s="54" t="s">
        <v>73</v>
      </c>
      <c r="G17" s="56" t="s">
        <v>62</v>
      </c>
      <c r="H17" s="54" t="s">
        <v>74</v>
      </c>
      <c r="I17" s="89">
        <v>26773</v>
      </c>
      <c r="J17" s="130">
        <v>4871.9520000000002</v>
      </c>
      <c r="K17" s="131">
        <f t="shared" si="0"/>
        <v>21901.047999999999</v>
      </c>
    </row>
    <row r="18" spans="2:11" ht="30" customHeight="1" x14ac:dyDescent="0.25">
      <c r="B18" s="51">
        <v>1</v>
      </c>
      <c r="C18" s="52" t="s">
        <v>112</v>
      </c>
      <c r="D18" s="53">
        <v>44309</v>
      </c>
      <c r="E18" s="39" t="s">
        <v>129</v>
      </c>
      <c r="F18" s="54" t="s">
        <v>73</v>
      </c>
      <c r="G18" s="56" t="s">
        <v>62</v>
      </c>
      <c r="H18" s="54" t="s">
        <v>74</v>
      </c>
      <c r="I18" s="89">
        <v>27773</v>
      </c>
      <c r="J18" s="130">
        <v>5053.9250000000002</v>
      </c>
      <c r="K18" s="131">
        <f t="shared" si="0"/>
        <v>22719.075000000001</v>
      </c>
    </row>
    <row r="19" spans="2:11" ht="30" customHeight="1" x14ac:dyDescent="0.25">
      <c r="B19" s="57">
        <v>1</v>
      </c>
      <c r="C19" s="54" t="s">
        <v>113</v>
      </c>
      <c r="D19" s="53">
        <v>44309</v>
      </c>
      <c r="E19" s="39" t="s">
        <v>130</v>
      </c>
      <c r="F19" s="54" t="s">
        <v>73</v>
      </c>
      <c r="G19" s="56" t="s">
        <v>62</v>
      </c>
      <c r="H19" s="54" t="s">
        <v>74</v>
      </c>
      <c r="I19" s="89">
        <v>27773</v>
      </c>
      <c r="J19" s="130">
        <v>5053.9250000000002</v>
      </c>
      <c r="K19" s="131">
        <f t="shared" si="0"/>
        <v>22719.075000000001</v>
      </c>
    </row>
    <row r="20" spans="2:11" ht="30" customHeight="1" x14ac:dyDescent="0.25">
      <c r="B20" s="57">
        <v>1</v>
      </c>
      <c r="C20" s="54" t="s">
        <v>114</v>
      </c>
      <c r="D20" s="53">
        <v>44309</v>
      </c>
      <c r="E20" s="39" t="s">
        <v>131</v>
      </c>
      <c r="F20" s="54" t="s">
        <v>73</v>
      </c>
      <c r="G20" s="56" t="s">
        <v>62</v>
      </c>
      <c r="H20" s="54" t="s">
        <v>74</v>
      </c>
      <c r="I20" s="89">
        <v>27773</v>
      </c>
      <c r="J20" s="130">
        <v>5053.9250000000002</v>
      </c>
      <c r="K20" s="131">
        <f t="shared" si="0"/>
        <v>22719.075000000001</v>
      </c>
    </row>
    <row r="21" spans="2:11" ht="30" customHeight="1" x14ac:dyDescent="0.25">
      <c r="B21" s="57">
        <v>1</v>
      </c>
      <c r="C21" s="54" t="s">
        <v>115</v>
      </c>
      <c r="D21" s="53">
        <v>44309</v>
      </c>
      <c r="E21" s="39" t="s">
        <v>132</v>
      </c>
      <c r="F21" s="54" t="s">
        <v>73</v>
      </c>
      <c r="G21" s="56" t="s">
        <v>62</v>
      </c>
      <c r="H21" s="54" t="s">
        <v>74</v>
      </c>
      <c r="I21" s="89">
        <v>26773</v>
      </c>
      <c r="J21" s="130">
        <v>4871.9520000000002</v>
      </c>
      <c r="K21" s="131">
        <f t="shared" si="0"/>
        <v>21901.047999999999</v>
      </c>
    </row>
    <row r="22" spans="2:11" ht="30" customHeight="1" x14ac:dyDescent="0.25">
      <c r="B22" s="57">
        <v>1</v>
      </c>
      <c r="C22" s="54" t="s">
        <v>116</v>
      </c>
      <c r="D22" s="53">
        <v>44309</v>
      </c>
      <c r="E22" s="39" t="s">
        <v>133</v>
      </c>
      <c r="F22" s="54" t="s">
        <v>73</v>
      </c>
      <c r="G22" s="56" t="s">
        <v>62</v>
      </c>
      <c r="H22" s="54" t="s">
        <v>74</v>
      </c>
      <c r="I22" s="89">
        <v>27773</v>
      </c>
      <c r="J22" s="130">
        <v>5053.9250000000002</v>
      </c>
      <c r="K22" s="131">
        <f t="shared" si="0"/>
        <v>22719.075000000001</v>
      </c>
    </row>
    <row r="23" spans="2:11" ht="30" customHeight="1" x14ac:dyDescent="0.25">
      <c r="B23" s="57">
        <v>1</v>
      </c>
      <c r="C23" s="54" t="s">
        <v>117</v>
      </c>
      <c r="D23" s="53">
        <v>44313</v>
      </c>
      <c r="E23" s="39" t="s">
        <v>134</v>
      </c>
      <c r="F23" s="54" t="s">
        <v>73</v>
      </c>
      <c r="G23" s="56" t="s">
        <v>101</v>
      </c>
      <c r="H23" s="54" t="s">
        <v>102</v>
      </c>
      <c r="I23" s="89">
        <v>23200</v>
      </c>
      <c r="J23" s="130">
        <v>4198.8819999999996</v>
      </c>
      <c r="K23" s="131">
        <f t="shared" si="0"/>
        <v>19001.118000000002</v>
      </c>
    </row>
    <row r="24" spans="2:11" ht="30" customHeight="1" x14ac:dyDescent="0.25">
      <c r="B24" s="57">
        <v>1</v>
      </c>
      <c r="C24" s="54" t="s">
        <v>118</v>
      </c>
      <c r="D24" s="53">
        <v>44313</v>
      </c>
      <c r="E24" s="39" t="s">
        <v>136</v>
      </c>
      <c r="F24" s="54" t="s">
        <v>73</v>
      </c>
      <c r="G24" s="56" t="s">
        <v>101</v>
      </c>
      <c r="H24" s="54" t="s">
        <v>102</v>
      </c>
      <c r="I24" s="89">
        <v>23200</v>
      </c>
      <c r="J24" s="130">
        <v>4198.8819999999996</v>
      </c>
      <c r="K24" s="131">
        <f t="shared" si="0"/>
        <v>19001.118000000002</v>
      </c>
    </row>
    <row r="25" spans="2:11" ht="30" customHeight="1" thickBot="1" x14ac:dyDescent="0.3">
      <c r="B25" s="61">
        <v>1</v>
      </c>
      <c r="C25" s="87" t="s">
        <v>119</v>
      </c>
      <c r="D25" s="62">
        <v>44313</v>
      </c>
      <c r="E25" s="101" t="s">
        <v>137</v>
      </c>
      <c r="F25" s="87" t="s">
        <v>73</v>
      </c>
      <c r="G25" s="63" t="s">
        <v>101</v>
      </c>
      <c r="H25" s="87" t="s">
        <v>102</v>
      </c>
      <c r="I25" s="102">
        <v>23200</v>
      </c>
      <c r="J25" s="103">
        <v>4198.8819999999996</v>
      </c>
      <c r="K25" s="104">
        <f t="shared" si="0"/>
        <v>19001.118000000002</v>
      </c>
    </row>
    <row r="27" spans="2:11" ht="22.5" x14ac:dyDescent="0.25">
      <c r="I27" s="42"/>
      <c r="J27" s="42"/>
      <c r="K27" s="42"/>
    </row>
    <row r="35" spans="6:6" ht="15.75" thickBot="1" x14ac:dyDescent="0.3"/>
    <row r="36" spans="6:6" ht="18.75" x14ac:dyDescent="0.25">
      <c r="F36" s="215"/>
    </row>
  </sheetData>
  <mergeCells count="2">
    <mergeCell ref="B4:K4"/>
    <mergeCell ref="B5:K5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15" r:id="rId7" xr:uid="{00000000-0004-0000-0200-000006000000}"/>
    <hyperlink ref="E16" r:id="rId8" xr:uid="{00000000-0004-0000-0200-000007000000}"/>
    <hyperlink ref="E17" r:id="rId9" xr:uid="{00000000-0004-0000-0200-000008000000}"/>
    <hyperlink ref="E18" r:id="rId10" xr:uid="{00000000-0004-0000-0200-000009000000}"/>
    <hyperlink ref="E19" r:id="rId11" xr:uid="{00000000-0004-0000-0200-00000A000000}"/>
    <hyperlink ref="E20" r:id="rId12" xr:uid="{00000000-0004-0000-0200-00000B000000}"/>
    <hyperlink ref="E21" r:id="rId13" xr:uid="{00000000-0004-0000-0200-00000C000000}"/>
    <hyperlink ref="E22" r:id="rId14" xr:uid="{00000000-0004-0000-0200-00000D000000}"/>
    <hyperlink ref="E23" r:id="rId15" xr:uid="{00000000-0004-0000-0200-00000E000000}"/>
    <hyperlink ref="E24" r:id="rId16" xr:uid="{00000000-0004-0000-0200-00000F000000}"/>
    <hyperlink ref="E25" r:id="rId17" xr:uid="{00000000-0004-0000-0200-000010000000}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W79"/>
  <sheetViews>
    <sheetView showGridLines="0" zoomScale="70" zoomScaleNormal="70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B4" sqref="B4:K4"/>
    </sheetView>
  </sheetViews>
  <sheetFormatPr baseColWidth="10" defaultRowHeight="20.25" x14ac:dyDescent="0.25"/>
  <cols>
    <col min="1" max="1" width="2.28515625" style="251" customWidth="1"/>
    <col min="2" max="2" width="16.42578125" style="251" customWidth="1"/>
    <col min="3" max="3" width="23.85546875" style="251" bestFit="1" customWidth="1"/>
    <col min="4" max="4" width="24" style="251" customWidth="1"/>
    <col min="5" max="5" width="28.5703125" style="261" customWidth="1"/>
    <col min="6" max="6" width="35.7109375" style="251" bestFit="1" customWidth="1"/>
    <col min="7" max="7" width="13.140625" style="251" bestFit="1" customWidth="1"/>
    <col min="8" max="8" width="33.7109375" style="251" customWidth="1"/>
    <col min="9" max="9" width="26.28515625" style="251" bestFit="1" customWidth="1"/>
    <col min="10" max="10" width="34.7109375" style="251" customWidth="1"/>
    <col min="11" max="11" width="26.28515625" style="251" bestFit="1" customWidth="1"/>
    <col min="12" max="12" width="18.140625" style="251" hidden="1" customWidth="1"/>
    <col min="13" max="13" width="20" style="251" hidden="1" customWidth="1"/>
    <col min="14" max="14" width="18.140625" style="251" hidden="1" customWidth="1"/>
    <col min="15" max="15" width="11.85546875" style="251" hidden="1" customWidth="1"/>
    <col min="16" max="16" width="11.5703125" style="251" hidden="1" customWidth="1"/>
    <col min="17" max="17" width="15.28515625" style="251" hidden="1" customWidth="1"/>
    <col min="18" max="18" width="19.7109375" style="251" hidden="1" customWidth="1"/>
    <col min="19" max="19" width="19.42578125" style="251" hidden="1" customWidth="1"/>
    <col min="20" max="25" width="0" style="251" hidden="1" customWidth="1"/>
    <col min="26" max="26" width="44.42578125" style="251" customWidth="1"/>
    <col min="27" max="27" width="42.140625" style="251" customWidth="1"/>
    <col min="28" max="29" width="11.42578125" style="251"/>
    <col min="30" max="30" width="6.140625" style="251" customWidth="1"/>
    <col min="31" max="35" width="11.42578125" style="251" hidden="1" customWidth="1"/>
    <col min="36" max="36" width="0.7109375" style="251" customWidth="1"/>
    <col min="37" max="43" width="11.42578125" style="251" hidden="1" customWidth="1"/>
    <col min="44" max="44" width="7.85546875" style="251" hidden="1" customWidth="1"/>
    <col min="45" max="48" width="11.42578125" style="251" hidden="1" customWidth="1"/>
    <col min="49" max="16384" width="11.42578125" style="251"/>
  </cols>
  <sheetData>
    <row r="1" spans="2:29" ht="23.25" x14ac:dyDescent="0.25">
      <c r="B1" s="150" t="s">
        <v>0</v>
      </c>
      <c r="C1" s="151"/>
      <c r="D1" s="153"/>
      <c r="E1" s="40"/>
      <c r="F1" s="154"/>
      <c r="G1" s="155"/>
      <c r="H1" s="155"/>
      <c r="I1" s="210"/>
      <c r="J1" s="211"/>
      <c r="K1" s="153"/>
      <c r="L1" s="212"/>
      <c r="M1" s="212"/>
      <c r="N1" s="212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29" ht="23.25" x14ac:dyDescent="0.25">
      <c r="B2" s="150" t="s">
        <v>1</v>
      </c>
      <c r="C2" s="151"/>
      <c r="D2" s="153"/>
      <c r="E2" s="40"/>
      <c r="F2" s="161"/>
      <c r="G2" s="155"/>
      <c r="H2" s="155"/>
      <c r="I2" s="210"/>
      <c r="J2" s="210"/>
      <c r="K2" s="153"/>
      <c r="L2" s="212"/>
      <c r="M2" s="212"/>
      <c r="N2" s="212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2:29" ht="23.25" x14ac:dyDescent="0.25">
      <c r="B3" s="151"/>
      <c r="C3" s="151"/>
      <c r="D3" s="153"/>
      <c r="E3" s="40"/>
      <c r="F3" s="161"/>
      <c r="G3" s="155"/>
      <c r="H3" s="155"/>
      <c r="I3" s="210"/>
      <c r="J3" s="210"/>
      <c r="K3" s="153"/>
      <c r="L3" s="212"/>
      <c r="M3" s="212"/>
      <c r="N3" s="212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2:29" ht="26.25" x14ac:dyDescent="0.25">
      <c r="B4" s="162" t="s">
        <v>294</v>
      </c>
      <c r="C4" s="162"/>
      <c r="D4" s="162"/>
      <c r="E4" s="162"/>
      <c r="F4" s="162"/>
      <c r="G4" s="162"/>
      <c r="H4" s="162"/>
      <c r="I4" s="162"/>
      <c r="J4" s="162"/>
      <c r="K4" s="162"/>
      <c r="L4" s="212"/>
      <c r="M4" s="212"/>
      <c r="N4" s="212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2:29" ht="26.2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212"/>
      <c r="M5" s="212"/>
      <c r="N5" s="212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2:29" ht="23.25" x14ac:dyDescent="0.25">
      <c r="B6" s="163" t="s">
        <v>138</v>
      </c>
      <c r="C6" s="164"/>
      <c r="D6" s="166"/>
      <c r="E6" s="41"/>
      <c r="F6" s="153"/>
      <c r="G6" s="167"/>
      <c r="H6" s="167"/>
      <c r="I6" s="213"/>
      <c r="J6" s="213"/>
      <c r="K6" s="169"/>
      <c r="L6" s="212"/>
      <c r="M6" s="212"/>
      <c r="N6" s="212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</row>
    <row r="7" spans="2:29" ht="21" thickBot="1" x14ac:dyDescent="0.3"/>
    <row r="8" spans="2:29" ht="75" x14ac:dyDescent="0.25">
      <c r="B8" s="214" t="s">
        <v>4</v>
      </c>
      <c r="C8" s="215" t="s">
        <v>5</v>
      </c>
      <c r="D8" s="215" t="s">
        <v>6</v>
      </c>
      <c r="E8" s="38" t="s">
        <v>135</v>
      </c>
      <c r="F8" s="215" t="s">
        <v>8</v>
      </c>
      <c r="G8" s="215" t="s">
        <v>9</v>
      </c>
      <c r="H8" s="215" t="s">
        <v>10</v>
      </c>
      <c r="I8" s="215" t="s">
        <v>11</v>
      </c>
      <c r="J8" s="215" t="s">
        <v>295</v>
      </c>
      <c r="K8" s="216" t="s">
        <v>12</v>
      </c>
    </row>
    <row r="9" spans="2:29" x14ac:dyDescent="0.25">
      <c r="B9" s="51">
        <v>1</v>
      </c>
      <c r="C9" s="53" t="s">
        <v>141</v>
      </c>
      <c r="D9" s="53">
        <v>44308</v>
      </c>
      <c r="E9" s="39" t="s">
        <v>192</v>
      </c>
      <c r="F9" s="56" t="s">
        <v>73</v>
      </c>
      <c r="G9" s="56" t="s">
        <v>62</v>
      </c>
      <c r="H9" s="56" t="s">
        <v>74</v>
      </c>
      <c r="I9" s="59">
        <v>27773</v>
      </c>
      <c r="J9" s="59">
        <v>5060.7730000000001</v>
      </c>
      <c r="K9" s="60">
        <f t="shared" ref="K9:K72" si="0">SUM(I9-J9)</f>
        <v>22712.226999999999</v>
      </c>
    </row>
    <row r="10" spans="2:29" x14ac:dyDescent="0.25">
      <c r="B10" s="51">
        <v>1</v>
      </c>
      <c r="C10" s="53" t="s">
        <v>142</v>
      </c>
      <c r="D10" s="53">
        <v>44308</v>
      </c>
      <c r="E10" s="39" t="s">
        <v>193</v>
      </c>
      <c r="F10" s="56" t="s">
        <v>73</v>
      </c>
      <c r="G10" s="56" t="s">
        <v>62</v>
      </c>
      <c r="H10" s="56" t="s">
        <v>74</v>
      </c>
      <c r="I10" s="59">
        <v>27773</v>
      </c>
      <c r="J10" s="59">
        <v>5060.7730000000001</v>
      </c>
      <c r="K10" s="60">
        <f t="shared" si="0"/>
        <v>22712.226999999999</v>
      </c>
    </row>
    <row r="11" spans="2:29" x14ac:dyDescent="0.25">
      <c r="B11" s="51">
        <v>1</v>
      </c>
      <c r="C11" s="53" t="s">
        <v>143</v>
      </c>
      <c r="D11" s="53">
        <v>44308</v>
      </c>
      <c r="E11" s="39" t="s">
        <v>194</v>
      </c>
      <c r="F11" s="56" t="s">
        <v>73</v>
      </c>
      <c r="G11" s="56" t="s">
        <v>62</v>
      </c>
      <c r="H11" s="56" t="s">
        <v>74</v>
      </c>
      <c r="I11" s="59">
        <v>27773</v>
      </c>
      <c r="J11" s="59">
        <v>5060.7730000000001</v>
      </c>
      <c r="K11" s="60">
        <f t="shared" si="0"/>
        <v>22712.226999999999</v>
      </c>
    </row>
    <row r="12" spans="2:29" x14ac:dyDescent="0.25">
      <c r="B12" s="51">
        <v>1</v>
      </c>
      <c r="C12" s="53" t="s">
        <v>144</v>
      </c>
      <c r="D12" s="53">
        <v>44308</v>
      </c>
      <c r="E12" s="39" t="s">
        <v>195</v>
      </c>
      <c r="F12" s="56" t="s">
        <v>73</v>
      </c>
      <c r="G12" s="56" t="s">
        <v>62</v>
      </c>
      <c r="H12" s="56" t="s">
        <v>74</v>
      </c>
      <c r="I12" s="59">
        <v>27773</v>
      </c>
      <c r="J12" s="59">
        <v>5060.7730000000001</v>
      </c>
      <c r="K12" s="60">
        <f t="shared" si="0"/>
        <v>22712.226999999999</v>
      </c>
    </row>
    <row r="13" spans="2:29" x14ac:dyDescent="0.25">
      <c r="B13" s="55">
        <v>1</v>
      </c>
      <c r="C13" s="53" t="s">
        <v>145</v>
      </c>
      <c r="D13" s="53">
        <v>44308</v>
      </c>
      <c r="E13" s="39" t="s">
        <v>196</v>
      </c>
      <c r="F13" s="56" t="s">
        <v>73</v>
      </c>
      <c r="G13" s="56" t="s">
        <v>62</v>
      </c>
      <c r="H13" s="56" t="s">
        <v>74</v>
      </c>
      <c r="I13" s="59">
        <v>27773</v>
      </c>
      <c r="J13" s="59">
        <v>5060.7730000000001</v>
      </c>
      <c r="K13" s="60">
        <f t="shared" si="0"/>
        <v>22712.226999999999</v>
      </c>
    </row>
    <row r="14" spans="2:29" x14ac:dyDescent="0.25">
      <c r="B14" s="55">
        <v>1</v>
      </c>
      <c r="C14" s="53" t="s">
        <v>146</v>
      </c>
      <c r="D14" s="53">
        <v>44308</v>
      </c>
      <c r="E14" s="39" t="s">
        <v>197</v>
      </c>
      <c r="F14" s="56" t="s">
        <v>73</v>
      </c>
      <c r="G14" s="56" t="s">
        <v>62</v>
      </c>
      <c r="H14" s="56" t="s">
        <v>74</v>
      </c>
      <c r="I14" s="59">
        <v>27773</v>
      </c>
      <c r="J14" s="59">
        <v>5060.7730000000001</v>
      </c>
      <c r="K14" s="60">
        <f t="shared" si="0"/>
        <v>22712.226999999999</v>
      </c>
    </row>
    <row r="15" spans="2:29" x14ac:dyDescent="0.25">
      <c r="B15" s="55">
        <v>1</v>
      </c>
      <c r="C15" s="53" t="s">
        <v>147</v>
      </c>
      <c r="D15" s="53">
        <v>44308</v>
      </c>
      <c r="E15" s="39" t="s">
        <v>198</v>
      </c>
      <c r="F15" s="56" t="s">
        <v>73</v>
      </c>
      <c r="G15" s="56" t="s">
        <v>62</v>
      </c>
      <c r="H15" s="56" t="s">
        <v>74</v>
      </c>
      <c r="I15" s="59">
        <v>27773</v>
      </c>
      <c r="J15" s="59">
        <v>5060.7730000000001</v>
      </c>
      <c r="K15" s="60">
        <f t="shared" si="0"/>
        <v>22712.226999999999</v>
      </c>
    </row>
    <row r="16" spans="2:29" x14ac:dyDescent="0.25">
      <c r="B16" s="55">
        <v>1</v>
      </c>
      <c r="C16" s="53" t="s">
        <v>148</v>
      </c>
      <c r="D16" s="53">
        <v>44308</v>
      </c>
      <c r="E16" s="39" t="s">
        <v>199</v>
      </c>
      <c r="F16" s="56" t="s">
        <v>73</v>
      </c>
      <c r="G16" s="56" t="s">
        <v>62</v>
      </c>
      <c r="H16" s="56" t="s">
        <v>74</v>
      </c>
      <c r="I16" s="59">
        <v>27773</v>
      </c>
      <c r="J16" s="59">
        <v>5060.7730000000001</v>
      </c>
      <c r="K16" s="60">
        <f t="shared" si="0"/>
        <v>22712.226999999999</v>
      </c>
    </row>
    <row r="17" spans="2:11" x14ac:dyDescent="0.25">
      <c r="B17" s="55">
        <v>1</v>
      </c>
      <c r="C17" s="53" t="s">
        <v>149</v>
      </c>
      <c r="D17" s="53">
        <v>44308</v>
      </c>
      <c r="E17" s="39" t="s">
        <v>200</v>
      </c>
      <c r="F17" s="56" t="s">
        <v>73</v>
      </c>
      <c r="G17" s="56" t="s">
        <v>62</v>
      </c>
      <c r="H17" s="56" t="s">
        <v>74</v>
      </c>
      <c r="I17" s="59">
        <v>27773</v>
      </c>
      <c r="J17" s="59">
        <v>5060.7730000000001</v>
      </c>
      <c r="K17" s="60">
        <f t="shared" si="0"/>
        <v>22712.226999999999</v>
      </c>
    </row>
    <row r="18" spans="2:11" x14ac:dyDescent="0.25">
      <c r="B18" s="51">
        <v>1</v>
      </c>
      <c r="C18" s="53" t="s">
        <v>150</v>
      </c>
      <c r="D18" s="53">
        <v>44308</v>
      </c>
      <c r="E18" s="39" t="s">
        <v>201</v>
      </c>
      <c r="F18" s="56" t="s">
        <v>73</v>
      </c>
      <c r="G18" s="56" t="s">
        <v>62</v>
      </c>
      <c r="H18" s="56" t="s">
        <v>74</v>
      </c>
      <c r="I18" s="59">
        <v>27773</v>
      </c>
      <c r="J18" s="59">
        <v>5060.7730000000001</v>
      </c>
      <c r="K18" s="60">
        <f t="shared" si="0"/>
        <v>22712.226999999999</v>
      </c>
    </row>
    <row r="19" spans="2:11" x14ac:dyDescent="0.25">
      <c r="B19" s="57">
        <v>1</v>
      </c>
      <c r="C19" s="53" t="s">
        <v>151</v>
      </c>
      <c r="D19" s="53">
        <v>44308</v>
      </c>
      <c r="E19" s="39" t="s">
        <v>202</v>
      </c>
      <c r="F19" s="56" t="s">
        <v>73</v>
      </c>
      <c r="G19" s="56" t="s">
        <v>62</v>
      </c>
      <c r="H19" s="56" t="s">
        <v>74</v>
      </c>
      <c r="I19" s="59">
        <v>27773</v>
      </c>
      <c r="J19" s="59">
        <v>5060.7730000000001</v>
      </c>
      <c r="K19" s="60">
        <f t="shared" si="0"/>
        <v>22712.226999999999</v>
      </c>
    </row>
    <row r="20" spans="2:11" x14ac:dyDescent="0.25">
      <c r="B20" s="57">
        <v>1</v>
      </c>
      <c r="C20" s="53" t="s">
        <v>152</v>
      </c>
      <c r="D20" s="53">
        <v>44308</v>
      </c>
      <c r="E20" s="39" t="s">
        <v>203</v>
      </c>
      <c r="F20" s="56" t="s">
        <v>73</v>
      </c>
      <c r="G20" s="56" t="s">
        <v>62</v>
      </c>
      <c r="H20" s="56" t="s">
        <v>74</v>
      </c>
      <c r="I20" s="59">
        <v>27773</v>
      </c>
      <c r="J20" s="59">
        <v>5060.7730000000001</v>
      </c>
      <c r="K20" s="60">
        <f t="shared" si="0"/>
        <v>22712.226999999999</v>
      </c>
    </row>
    <row r="21" spans="2:11" x14ac:dyDescent="0.25">
      <c r="B21" s="57">
        <v>1</v>
      </c>
      <c r="C21" s="53" t="s">
        <v>153</v>
      </c>
      <c r="D21" s="53">
        <v>44308</v>
      </c>
      <c r="E21" s="39" t="s">
        <v>204</v>
      </c>
      <c r="F21" s="56" t="s">
        <v>73</v>
      </c>
      <c r="G21" s="56" t="s">
        <v>62</v>
      </c>
      <c r="H21" s="56" t="s">
        <v>74</v>
      </c>
      <c r="I21" s="59">
        <v>27773</v>
      </c>
      <c r="J21" s="59">
        <v>5060.7730000000001</v>
      </c>
      <c r="K21" s="60">
        <f t="shared" si="0"/>
        <v>22712.226999999999</v>
      </c>
    </row>
    <row r="22" spans="2:11" x14ac:dyDescent="0.25">
      <c r="B22" s="57">
        <v>1</v>
      </c>
      <c r="C22" s="53" t="s">
        <v>154</v>
      </c>
      <c r="D22" s="53">
        <v>44308</v>
      </c>
      <c r="E22" s="39" t="s">
        <v>205</v>
      </c>
      <c r="F22" s="56" t="s">
        <v>73</v>
      </c>
      <c r="G22" s="56" t="s">
        <v>62</v>
      </c>
      <c r="H22" s="56" t="s">
        <v>74</v>
      </c>
      <c r="I22" s="59">
        <v>27773</v>
      </c>
      <c r="J22" s="59">
        <v>5060.7730000000001</v>
      </c>
      <c r="K22" s="60">
        <f t="shared" si="0"/>
        <v>22712.226999999999</v>
      </c>
    </row>
    <row r="23" spans="2:11" x14ac:dyDescent="0.25">
      <c r="B23" s="57">
        <v>1</v>
      </c>
      <c r="C23" s="53" t="s">
        <v>155</v>
      </c>
      <c r="D23" s="53">
        <v>44308</v>
      </c>
      <c r="E23" s="39" t="s">
        <v>206</v>
      </c>
      <c r="F23" s="56" t="s">
        <v>73</v>
      </c>
      <c r="G23" s="56" t="s">
        <v>62</v>
      </c>
      <c r="H23" s="56" t="s">
        <v>74</v>
      </c>
      <c r="I23" s="59">
        <v>27773</v>
      </c>
      <c r="J23" s="59">
        <v>5060.7730000000001</v>
      </c>
      <c r="K23" s="60">
        <f t="shared" si="0"/>
        <v>22712.226999999999</v>
      </c>
    </row>
    <row r="24" spans="2:11" x14ac:dyDescent="0.25">
      <c r="B24" s="57">
        <v>1</v>
      </c>
      <c r="C24" s="53" t="s">
        <v>108</v>
      </c>
      <c r="D24" s="53">
        <v>44309</v>
      </c>
      <c r="E24" s="39" t="s">
        <v>207</v>
      </c>
      <c r="F24" s="56" t="s">
        <v>73</v>
      </c>
      <c r="G24" s="56" t="s">
        <v>62</v>
      </c>
      <c r="H24" s="56" t="s">
        <v>74</v>
      </c>
      <c r="I24" s="59">
        <v>27773</v>
      </c>
      <c r="J24" s="59">
        <v>5053.9250000000002</v>
      </c>
      <c r="K24" s="60">
        <f t="shared" si="0"/>
        <v>22719.075000000001</v>
      </c>
    </row>
    <row r="25" spans="2:11" x14ac:dyDescent="0.25">
      <c r="B25" s="57">
        <v>1</v>
      </c>
      <c r="C25" s="53" t="s">
        <v>109</v>
      </c>
      <c r="D25" s="53">
        <v>44309</v>
      </c>
      <c r="E25" s="39" t="s">
        <v>209</v>
      </c>
      <c r="F25" s="56" t="s">
        <v>73</v>
      </c>
      <c r="G25" s="56" t="s">
        <v>62</v>
      </c>
      <c r="H25" s="56" t="s">
        <v>74</v>
      </c>
      <c r="I25" s="59">
        <v>27773</v>
      </c>
      <c r="J25" s="59">
        <v>5053.9250000000002</v>
      </c>
      <c r="K25" s="60">
        <f t="shared" si="0"/>
        <v>22719.075000000001</v>
      </c>
    </row>
    <row r="26" spans="2:11" x14ac:dyDescent="0.25">
      <c r="B26" s="57">
        <v>1</v>
      </c>
      <c r="C26" s="53" t="s">
        <v>110</v>
      </c>
      <c r="D26" s="53">
        <v>44309</v>
      </c>
      <c r="E26" s="39" t="s">
        <v>210</v>
      </c>
      <c r="F26" s="56" t="s">
        <v>73</v>
      </c>
      <c r="G26" s="56" t="s">
        <v>62</v>
      </c>
      <c r="H26" s="56" t="s">
        <v>74</v>
      </c>
      <c r="I26" s="59">
        <v>27773</v>
      </c>
      <c r="J26" s="59">
        <v>5053.9250000000002</v>
      </c>
      <c r="K26" s="60">
        <f t="shared" si="0"/>
        <v>22719.075000000001</v>
      </c>
    </row>
    <row r="27" spans="2:11" x14ac:dyDescent="0.25">
      <c r="B27" s="57">
        <v>1</v>
      </c>
      <c r="C27" s="53" t="s">
        <v>111</v>
      </c>
      <c r="D27" s="53">
        <v>44309</v>
      </c>
      <c r="E27" s="39" t="s">
        <v>211</v>
      </c>
      <c r="F27" s="56" t="s">
        <v>73</v>
      </c>
      <c r="G27" s="56" t="s">
        <v>62</v>
      </c>
      <c r="H27" s="56" t="s">
        <v>74</v>
      </c>
      <c r="I27" s="59">
        <v>27773</v>
      </c>
      <c r="J27" s="59">
        <v>5053.9250000000002</v>
      </c>
      <c r="K27" s="60">
        <f t="shared" si="0"/>
        <v>22719.075000000001</v>
      </c>
    </row>
    <row r="28" spans="2:11" x14ac:dyDescent="0.25">
      <c r="B28" s="57">
        <v>1</v>
      </c>
      <c r="C28" s="53" t="s">
        <v>112</v>
      </c>
      <c r="D28" s="53">
        <v>44309</v>
      </c>
      <c r="E28" s="39" t="s">
        <v>213</v>
      </c>
      <c r="F28" s="56" t="s">
        <v>73</v>
      </c>
      <c r="G28" s="56" t="s">
        <v>62</v>
      </c>
      <c r="H28" s="56" t="s">
        <v>74</v>
      </c>
      <c r="I28" s="59">
        <v>27773</v>
      </c>
      <c r="J28" s="59">
        <v>5053.9250000000002</v>
      </c>
      <c r="K28" s="60">
        <f t="shared" si="0"/>
        <v>22719.075000000001</v>
      </c>
    </row>
    <row r="29" spans="2:11" x14ac:dyDescent="0.25">
      <c r="B29" s="57">
        <v>1</v>
      </c>
      <c r="C29" s="53" t="s">
        <v>113</v>
      </c>
      <c r="D29" s="53">
        <v>44309</v>
      </c>
      <c r="E29" s="39" t="s">
        <v>214</v>
      </c>
      <c r="F29" s="56" t="s">
        <v>73</v>
      </c>
      <c r="G29" s="56" t="s">
        <v>62</v>
      </c>
      <c r="H29" s="56" t="s">
        <v>74</v>
      </c>
      <c r="I29" s="59">
        <v>27773</v>
      </c>
      <c r="J29" s="59">
        <v>5053.9250000000002</v>
      </c>
      <c r="K29" s="60">
        <f t="shared" si="0"/>
        <v>22719.075000000001</v>
      </c>
    </row>
    <row r="30" spans="2:11" x14ac:dyDescent="0.25">
      <c r="B30" s="57">
        <v>1</v>
      </c>
      <c r="C30" s="53" t="s">
        <v>114</v>
      </c>
      <c r="D30" s="53">
        <v>44309</v>
      </c>
      <c r="E30" s="39" t="s">
        <v>216</v>
      </c>
      <c r="F30" s="56" t="s">
        <v>73</v>
      </c>
      <c r="G30" s="56" t="s">
        <v>62</v>
      </c>
      <c r="H30" s="56" t="s">
        <v>74</v>
      </c>
      <c r="I30" s="59">
        <v>27773</v>
      </c>
      <c r="J30" s="59">
        <v>5053.9250000000002</v>
      </c>
      <c r="K30" s="60">
        <f t="shared" si="0"/>
        <v>22719.075000000001</v>
      </c>
    </row>
    <row r="31" spans="2:11" x14ac:dyDescent="0.25">
      <c r="B31" s="57">
        <v>1</v>
      </c>
      <c r="C31" s="53" t="s">
        <v>115</v>
      </c>
      <c r="D31" s="53">
        <v>44309</v>
      </c>
      <c r="E31" s="39" t="s">
        <v>217</v>
      </c>
      <c r="F31" s="56" t="s">
        <v>73</v>
      </c>
      <c r="G31" s="56" t="s">
        <v>62</v>
      </c>
      <c r="H31" s="56" t="s">
        <v>74</v>
      </c>
      <c r="I31" s="59">
        <v>27773</v>
      </c>
      <c r="J31" s="59">
        <v>5053.9250000000002</v>
      </c>
      <c r="K31" s="60">
        <f t="shared" si="0"/>
        <v>22719.075000000001</v>
      </c>
    </row>
    <row r="32" spans="2:11" x14ac:dyDescent="0.25">
      <c r="B32" s="57">
        <v>1</v>
      </c>
      <c r="C32" s="53" t="s">
        <v>116</v>
      </c>
      <c r="D32" s="53">
        <v>44309</v>
      </c>
      <c r="E32" s="39" t="s">
        <v>218</v>
      </c>
      <c r="F32" s="56" t="s">
        <v>73</v>
      </c>
      <c r="G32" s="56" t="s">
        <v>62</v>
      </c>
      <c r="H32" s="56" t="s">
        <v>74</v>
      </c>
      <c r="I32" s="59">
        <v>27773</v>
      </c>
      <c r="J32" s="59">
        <v>5053.9250000000002</v>
      </c>
      <c r="K32" s="60">
        <f t="shared" si="0"/>
        <v>22719.075000000001</v>
      </c>
    </row>
    <row r="33" spans="2:11" x14ac:dyDescent="0.25">
      <c r="B33" s="57">
        <v>1</v>
      </c>
      <c r="C33" s="53" t="s">
        <v>156</v>
      </c>
      <c r="D33" s="53">
        <v>44309</v>
      </c>
      <c r="E33" s="39" t="s">
        <v>219</v>
      </c>
      <c r="F33" s="56" t="s">
        <v>73</v>
      </c>
      <c r="G33" s="56" t="s">
        <v>62</v>
      </c>
      <c r="H33" s="56" t="s">
        <v>74</v>
      </c>
      <c r="I33" s="59">
        <v>27773</v>
      </c>
      <c r="J33" s="59">
        <v>5053.9250000000002</v>
      </c>
      <c r="K33" s="60">
        <f t="shared" si="0"/>
        <v>22719.075000000001</v>
      </c>
    </row>
    <row r="34" spans="2:11" x14ac:dyDescent="0.25">
      <c r="B34" s="57">
        <v>1</v>
      </c>
      <c r="C34" s="53" t="s">
        <v>157</v>
      </c>
      <c r="D34" s="53">
        <v>44309</v>
      </c>
      <c r="E34" s="39" t="s">
        <v>220</v>
      </c>
      <c r="F34" s="56" t="s">
        <v>73</v>
      </c>
      <c r="G34" s="56" t="s">
        <v>62</v>
      </c>
      <c r="H34" s="56" t="s">
        <v>74</v>
      </c>
      <c r="I34" s="59">
        <v>27773</v>
      </c>
      <c r="J34" s="59">
        <v>5053.9250000000002</v>
      </c>
      <c r="K34" s="60">
        <f t="shared" si="0"/>
        <v>22719.075000000001</v>
      </c>
    </row>
    <row r="35" spans="2:11" x14ac:dyDescent="0.25">
      <c r="B35" s="57">
        <v>1</v>
      </c>
      <c r="C35" s="53" t="s">
        <v>158</v>
      </c>
      <c r="D35" s="53">
        <v>44309</v>
      </c>
      <c r="E35" s="39" t="s">
        <v>221</v>
      </c>
      <c r="F35" s="56" t="s">
        <v>73</v>
      </c>
      <c r="G35" s="56" t="s">
        <v>62</v>
      </c>
      <c r="H35" s="56" t="s">
        <v>74</v>
      </c>
      <c r="I35" s="59">
        <v>27773</v>
      </c>
      <c r="J35" s="59">
        <v>5053.9250000000002</v>
      </c>
      <c r="K35" s="60">
        <f t="shared" si="0"/>
        <v>22719.075000000001</v>
      </c>
    </row>
    <row r="36" spans="2:11" x14ac:dyDescent="0.25">
      <c r="B36" s="57">
        <v>1</v>
      </c>
      <c r="C36" s="53" t="s">
        <v>159</v>
      </c>
      <c r="D36" s="53">
        <v>44309</v>
      </c>
      <c r="E36" s="39" t="s">
        <v>222</v>
      </c>
      <c r="F36" s="56" t="s">
        <v>73</v>
      </c>
      <c r="G36" s="56" t="s">
        <v>62</v>
      </c>
      <c r="H36" s="56" t="s">
        <v>74</v>
      </c>
      <c r="I36" s="59">
        <v>27773</v>
      </c>
      <c r="J36" s="59">
        <v>5053.9250000000002</v>
      </c>
      <c r="K36" s="60">
        <f t="shared" si="0"/>
        <v>22719.075000000001</v>
      </c>
    </row>
    <row r="37" spans="2:11" x14ac:dyDescent="0.25">
      <c r="B37" s="57">
        <v>1</v>
      </c>
      <c r="C37" s="53" t="s">
        <v>160</v>
      </c>
      <c r="D37" s="53">
        <v>44309</v>
      </c>
      <c r="E37" s="39" t="s">
        <v>223</v>
      </c>
      <c r="F37" s="56" t="s">
        <v>73</v>
      </c>
      <c r="G37" s="56" t="s">
        <v>62</v>
      </c>
      <c r="H37" s="56" t="s">
        <v>74</v>
      </c>
      <c r="I37" s="59">
        <v>27773</v>
      </c>
      <c r="J37" s="59">
        <v>5053.9250000000002</v>
      </c>
      <c r="K37" s="60">
        <f t="shared" si="0"/>
        <v>22719.075000000001</v>
      </c>
    </row>
    <row r="38" spans="2:11" x14ac:dyDescent="0.25">
      <c r="B38" s="57">
        <v>1</v>
      </c>
      <c r="C38" s="53" t="s">
        <v>161</v>
      </c>
      <c r="D38" s="53">
        <v>44309</v>
      </c>
      <c r="E38" s="39" t="s">
        <v>212</v>
      </c>
      <c r="F38" s="56" t="s">
        <v>73</v>
      </c>
      <c r="G38" s="56" t="s">
        <v>62</v>
      </c>
      <c r="H38" s="56" t="s">
        <v>74</v>
      </c>
      <c r="I38" s="59">
        <v>27773</v>
      </c>
      <c r="J38" s="59">
        <v>5053.9250000000002</v>
      </c>
      <c r="K38" s="60">
        <f t="shared" si="0"/>
        <v>22719.075000000001</v>
      </c>
    </row>
    <row r="39" spans="2:11" x14ac:dyDescent="0.25">
      <c r="B39" s="57">
        <v>1</v>
      </c>
      <c r="C39" s="53" t="s">
        <v>162</v>
      </c>
      <c r="D39" s="53">
        <v>44309</v>
      </c>
      <c r="E39" s="39" t="s">
        <v>224</v>
      </c>
      <c r="F39" s="56" t="s">
        <v>73</v>
      </c>
      <c r="G39" s="56" t="s">
        <v>62</v>
      </c>
      <c r="H39" s="56" t="s">
        <v>74</v>
      </c>
      <c r="I39" s="59">
        <v>27773</v>
      </c>
      <c r="J39" s="59">
        <v>5053.9250000000002</v>
      </c>
      <c r="K39" s="60">
        <f t="shared" si="0"/>
        <v>22719.075000000001</v>
      </c>
    </row>
    <row r="40" spans="2:11" x14ac:dyDescent="0.25">
      <c r="B40" s="57">
        <v>1</v>
      </c>
      <c r="C40" s="53" t="s">
        <v>163</v>
      </c>
      <c r="D40" s="53">
        <v>44309</v>
      </c>
      <c r="E40" s="262" t="s">
        <v>225</v>
      </c>
      <c r="F40" s="56" t="s">
        <v>73</v>
      </c>
      <c r="G40" s="56" t="s">
        <v>62</v>
      </c>
      <c r="H40" s="56" t="s">
        <v>74</v>
      </c>
      <c r="I40" s="59">
        <v>27773</v>
      </c>
      <c r="J40" s="59">
        <v>5053.9250000000002</v>
      </c>
      <c r="K40" s="60">
        <f t="shared" si="0"/>
        <v>22719.075000000001</v>
      </c>
    </row>
    <row r="41" spans="2:11" x14ac:dyDescent="0.25">
      <c r="B41" s="57">
        <v>1</v>
      </c>
      <c r="C41" s="53" t="s">
        <v>164</v>
      </c>
      <c r="D41" s="53">
        <v>44309</v>
      </c>
      <c r="E41" s="262" t="s">
        <v>226</v>
      </c>
      <c r="F41" s="56" t="s">
        <v>73</v>
      </c>
      <c r="G41" s="56" t="s">
        <v>62</v>
      </c>
      <c r="H41" s="56" t="s">
        <v>74</v>
      </c>
      <c r="I41" s="59">
        <v>27773</v>
      </c>
      <c r="J41" s="59">
        <v>5053.9250000000002</v>
      </c>
      <c r="K41" s="60">
        <f t="shared" si="0"/>
        <v>22719.075000000001</v>
      </c>
    </row>
    <row r="42" spans="2:11" x14ac:dyDescent="0.25">
      <c r="B42" s="57">
        <v>1</v>
      </c>
      <c r="C42" s="53" t="s">
        <v>165</v>
      </c>
      <c r="D42" s="53">
        <v>44309</v>
      </c>
      <c r="E42" s="262" t="s">
        <v>215</v>
      </c>
      <c r="F42" s="56" t="s">
        <v>73</v>
      </c>
      <c r="G42" s="56" t="s">
        <v>62</v>
      </c>
      <c r="H42" s="56" t="s">
        <v>74</v>
      </c>
      <c r="I42" s="59">
        <v>27773</v>
      </c>
      <c r="J42" s="59">
        <v>5053.9250000000002</v>
      </c>
      <c r="K42" s="60">
        <f t="shared" si="0"/>
        <v>22719.075000000001</v>
      </c>
    </row>
    <row r="43" spans="2:11" x14ac:dyDescent="0.25">
      <c r="B43" s="57">
        <v>1</v>
      </c>
      <c r="C43" s="53" t="s">
        <v>166</v>
      </c>
      <c r="D43" s="53">
        <v>44309</v>
      </c>
      <c r="E43" s="262" t="s">
        <v>227</v>
      </c>
      <c r="F43" s="56" t="s">
        <v>73</v>
      </c>
      <c r="G43" s="56" t="s">
        <v>62</v>
      </c>
      <c r="H43" s="56" t="s">
        <v>74</v>
      </c>
      <c r="I43" s="59">
        <v>27773</v>
      </c>
      <c r="J43" s="59">
        <v>5053.9250000000002</v>
      </c>
      <c r="K43" s="60">
        <f t="shared" si="0"/>
        <v>22719.075000000001</v>
      </c>
    </row>
    <row r="44" spans="2:11" x14ac:dyDescent="0.25">
      <c r="B44" s="57">
        <v>1</v>
      </c>
      <c r="C44" s="53" t="s">
        <v>167</v>
      </c>
      <c r="D44" s="53">
        <v>44309</v>
      </c>
      <c r="E44" s="262" t="s">
        <v>228</v>
      </c>
      <c r="F44" s="56" t="s">
        <v>73</v>
      </c>
      <c r="G44" s="56" t="s">
        <v>62</v>
      </c>
      <c r="H44" s="56" t="s">
        <v>74</v>
      </c>
      <c r="I44" s="59">
        <v>27773</v>
      </c>
      <c r="J44" s="59">
        <v>5053.9250000000002</v>
      </c>
      <c r="K44" s="60">
        <f t="shared" si="0"/>
        <v>22719.075000000001</v>
      </c>
    </row>
    <row r="45" spans="2:11" x14ac:dyDescent="0.25">
      <c r="B45" s="57">
        <v>1</v>
      </c>
      <c r="C45" s="53" t="s">
        <v>168</v>
      </c>
      <c r="D45" s="53">
        <v>44309</v>
      </c>
      <c r="E45" s="262" t="s">
        <v>208</v>
      </c>
      <c r="F45" s="56" t="s">
        <v>73</v>
      </c>
      <c r="G45" s="56" t="s">
        <v>62</v>
      </c>
      <c r="H45" s="56" t="s">
        <v>74</v>
      </c>
      <c r="I45" s="59">
        <v>27773</v>
      </c>
      <c r="J45" s="59">
        <v>5053.9250000000002</v>
      </c>
      <c r="K45" s="60">
        <f t="shared" si="0"/>
        <v>22719.075000000001</v>
      </c>
    </row>
    <row r="46" spans="2:11" x14ac:dyDescent="0.25">
      <c r="B46" s="57">
        <v>1</v>
      </c>
      <c r="C46" s="53" t="s">
        <v>169</v>
      </c>
      <c r="D46" s="53">
        <v>44309</v>
      </c>
      <c r="E46" s="262" t="s">
        <v>229</v>
      </c>
      <c r="F46" s="56" t="s">
        <v>73</v>
      </c>
      <c r="G46" s="56" t="s">
        <v>62</v>
      </c>
      <c r="H46" s="56" t="s">
        <v>74</v>
      </c>
      <c r="I46" s="59">
        <v>27773</v>
      </c>
      <c r="J46" s="59">
        <v>5053.9250000000002</v>
      </c>
      <c r="K46" s="60">
        <f t="shared" si="0"/>
        <v>22719.075000000001</v>
      </c>
    </row>
    <row r="47" spans="2:11" x14ac:dyDescent="0.25">
      <c r="B47" s="57">
        <v>1</v>
      </c>
      <c r="C47" s="53" t="s">
        <v>170</v>
      </c>
      <c r="D47" s="53">
        <v>44315</v>
      </c>
      <c r="E47" s="263" t="s">
        <v>257</v>
      </c>
      <c r="F47" s="56" t="s">
        <v>73</v>
      </c>
      <c r="G47" s="56" t="s">
        <v>62</v>
      </c>
      <c r="H47" s="56" t="s">
        <v>74</v>
      </c>
      <c r="I47" s="59">
        <v>27773</v>
      </c>
      <c r="J47" s="59">
        <v>5012.8360000000002</v>
      </c>
      <c r="K47" s="60">
        <f t="shared" si="0"/>
        <v>22760.164000000001</v>
      </c>
    </row>
    <row r="48" spans="2:11" x14ac:dyDescent="0.25">
      <c r="B48" s="57">
        <v>1</v>
      </c>
      <c r="C48" s="53" t="s">
        <v>171</v>
      </c>
      <c r="D48" s="53">
        <v>44315</v>
      </c>
      <c r="E48" s="262" t="s">
        <v>230</v>
      </c>
      <c r="F48" s="56" t="s">
        <v>139</v>
      </c>
      <c r="G48" s="56" t="s">
        <v>62</v>
      </c>
      <c r="H48" s="56" t="s">
        <v>140</v>
      </c>
      <c r="I48" s="59">
        <v>33000</v>
      </c>
      <c r="J48" s="59">
        <v>5956.2740000000003</v>
      </c>
      <c r="K48" s="60">
        <f t="shared" si="0"/>
        <v>27043.725999999999</v>
      </c>
    </row>
    <row r="49" spans="2:11" x14ac:dyDescent="0.25">
      <c r="B49" s="57">
        <v>1</v>
      </c>
      <c r="C49" s="53" t="s">
        <v>172</v>
      </c>
      <c r="D49" s="53">
        <v>44315</v>
      </c>
      <c r="E49" s="263" t="s">
        <v>258</v>
      </c>
      <c r="F49" s="56" t="s">
        <v>139</v>
      </c>
      <c r="G49" s="56" t="s">
        <v>62</v>
      </c>
      <c r="H49" s="56" t="s">
        <v>140</v>
      </c>
      <c r="I49" s="59">
        <v>33000</v>
      </c>
      <c r="J49" s="59">
        <v>5956.2740000000003</v>
      </c>
      <c r="K49" s="60">
        <f t="shared" si="0"/>
        <v>27043.725999999999</v>
      </c>
    </row>
    <row r="50" spans="2:11" x14ac:dyDescent="0.25">
      <c r="B50" s="57">
        <v>1</v>
      </c>
      <c r="C50" s="53" t="s">
        <v>173</v>
      </c>
      <c r="D50" s="53">
        <v>44315</v>
      </c>
      <c r="E50" s="262" t="s">
        <v>232</v>
      </c>
      <c r="F50" s="56" t="s">
        <v>139</v>
      </c>
      <c r="G50" s="56" t="s">
        <v>62</v>
      </c>
      <c r="H50" s="56" t="s">
        <v>140</v>
      </c>
      <c r="I50" s="59">
        <v>33000</v>
      </c>
      <c r="J50" s="59">
        <v>5956.2740000000003</v>
      </c>
      <c r="K50" s="60">
        <f t="shared" si="0"/>
        <v>27043.725999999999</v>
      </c>
    </row>
    <row r="51" spans="2:11" x14ac:dyDescent="0.25">
      <c r="B51" s="57">
        <v>1</v>
      </c>
      <c r="C51" s="53" t="s">
        <v>174</v>
      </c>
      <c r="D51" s="53">
        <v>44315</v>
      </c>
      <c r="E51" s="262" t="s">
        <v>233</v>
      </c>
      <c r="F51" s="56" t="s">
        <v>139</v>
      </c>
      <c r="G51" s="56" t="s">
        <v>62</v>
      </c>
      <c r="H51" s="56" t="s">
        <v>140</v>
      </c>
      <c r="I51" s="59">
        <v>33000</v>
      </c>
      <c r="J51" s="59">
        <v>5956.2740000000003</v>
      </c>
      <c r="K51" s="60">
        <f t="shared" si="0"/>
        <v>27043.725999999999</v>
      </c>
    </row>
    <row r="52" spans="2:11" x14ac:dyDescent="0.25">
      <c r="B52" s="57">
        <v>1</v>
      </c>
      <c r="C52" s="53" t="s">
        <v>175</v>
      </c>
      <c r="D52" s="53">
        <v>44315</v>
      </c>
      <c r="E52" s="262" t="s">
        <v>235</v>
      </c>
      <c r="F52" s="56" t="s">
        <v>139</v>
      </c>
      <c r="G52" s="56" t="s">
        <v>62</v>
      </c>
      <c r="H52" s="56" t="s">
        <v>140</v>
      </c>
      <c r="I52" s="59">
        <v>33000</v>
      </c>
      <c r="J52" s="59">
        <v>5956.2740000000003</v>
      </c>
      <c r="K52" s="60">
        <f t="shared" si="0"/>
        <v>27043.725999999999</v>
      </c>
    </row>
    <row r="53" spans="2:11" x14ac:dyDescent="0.25">
      <c r="B53" s="57">
        <v>1</v>
      </c>
      <c r="C53" s="53" t="s">
        <v>176</v>
      </c>
      <c r="D53" s="53">
        <v>44315</v>
      </c>
      <c r="E53" s="262" t="s">
        <v>237</v>
      </c>
      <c r="F53" s="56" t="s">
        <v>139</v>
      </c>
      <c r="G53" s="56" t="s">
        <v>62</v>
      </c>
      <c r="H53" s="56" t="s">
        <v>140</v>
      </c>
      <c r="I53" s="59">
        <v>33000</v>
      </c>
      <c r="J53" s="59">
        <v>5956.2740000000003</v>
      </c>
      <c r="K53" s="60">
        <f t="shared" si="0"/>
        <v>27043.725999999999</v>
      </c>
    </row>
    <row r="54" spans="2:11" x14ac:dyDescent="0.25">
      <c r="B54" s="57">
        <v>1</v>
      </c>
      <c r="C54" s="53" t="s">
        <v>177</v>
      </c>
      <c r="D54" s="53">
        <v>44315</v>
      </c>
      <c r="E54" s="262" t="s">
        <v>238</v>
      </c>
      <c r="F54" s="56" t="s">
        <v>139</v>
      </c>
      <c r="G54" s="56" t="s">
        <v>62</v>
      </c>
      <c r="H54" s="56" t="s">
        <v>140</v>
      </c>
      <c r="I54" s="59">
        <v>33000</v>
      </c>
      <c r="J54" s="59">
        <v>5956.2740000000003</v>
      </c>
      <c r="K54" s="60">
        <f t="shared" si="0"/>
        <v>27043.725999999999</v>
      </c>
    </row>
    <row r="55" spans="2:11" x14ac:dyDescent="0.25">
      <c r="B55" s="57">
        <v>1</v>
      </c>
      <c r="C55" s="53" t="s">
        <v>178</v>
      </c>
      <c r="D55" s="53">
        <v>44315</v>
      </c>
      <c r="E55" s="262" t="s">
        <v>231</v>
      </c>
      <c r="F55" s="56" t="s">
        <v>139</v>
      </c>
      <c r="G55" s="56" t="s">
        <v>62</v>
      </c>
      <c r="H55" s="56" t="s">
        <v>140</v>
      </c>
      <c r="I55" s="59">
        <v>33000</v>
      </c>
      <c r="J55" s="59">
        <v>5956.2740000000003</v>
      </c>
      <c r="K55" s="60">
        <f t="shared" si="0"/>
        <v>27043.725999999999</v>
      </c>
    </row>
    <row r="56" spans="2:11" x14ac:dyDescent="0.25">
      <c r="B56" s="57">
        <v>1</v>
      </c>
      <c r="C56" s="53" t="s">
        <v>179</v>
      </c>
      <c r="D56" s="53">
        <v>44315</v>
      </c>
      <c r="E56" s="262" t="s">
        <v>239</v>
      </c>
      <c r="F56" s="56" t="s">
        <v>139</v>
      </c>
      <c r="G56" s="56" t="s">
        <v>62</v>
      </c>
      <c r="H56" s="56" t="s">
        <v>140</v>
      </c>
      <c r="I56" s="59">
        <v>33000</v>
      </c>
      <c r="J56" s="59">
        <v>5956.2740000000003</v>
      </c>
      <c r="K56" s="60">
        <f t="shared" si="0"/>
        <v>27043.725999999999</v>
      </c>
    </row>
    <row r="57" spans="2:11" x14ac:dyDescent="0.25">
      <c r="B57" s="57">
        <v>1</v>
      </c>
      <c r="C57" s="53" t="s">
        <v>180</v>
      </c>
      <c r="D57" s="53">
        <v>44315</v>
      </c>
      <c r="E57" s="262" t="s">
        <v>240</v>
      </c>
      <c r="F57" s="56" t="s">
        <v>139</v>
      </c>
      <c r="G57" s="56" t="s">
        <v>62</v>
      </c>
      <c r="H57" s="56" t="s">
        <v>140</v>
      </c>
      <c r="I57" s="59">
        <v>33000</v>
      </c>
      <c r="J57" s="59">
        <v>5956.2740000000003</v>
      </c>
      <c r="K57" s="60">
        <f t="shared" si="0"/>
        <v>27043.725999999999</v>
      </c>
    </row>
    <row r="58" spans="2:11" x14ac:dyDescent="0.25">
      <c r="B58" s="57">
        <v>1</v>
      </c>
      <c r="C58" s="53" t="s">
        <v>181</v>
      </c>
      <c r="D58" s="53">
        <v>44315</v>
      </c>
      <c r="E58" s="263" t="s">
        <v>259</v>
      </c>
      <c r="F58" s="56" t="s">
        <v>139</v>
      </c>
      <c r="G58" s="56" t="s">
        <v>62</v>
      </c>
      <c r="H58" s="56" t="s">
        <v>140</v>
      </c>
      <c r="I58" s="59">
        <v>33000</v>
      </c>
      <c r="J58" s="59">
        <v>5956.2740000000003</v>
      </c>
      <c r="K58" s="60">
        <f t="shared" si="0"/>
        <v>27043.725999999999</v>
      </c>
    </row>
    <row r="59" spans="2:11" x14ac:dyDescent="0.25">
      <c r="B59" s="57">
        <v>1</v>
      </c>
      <c r="C59" s="53" t="s">
        <v>182</v>
      </c>
      <c r="D59" s="53">
        <v>44315</v>
      </c>
      <c r="E59" s="262" t="s">
        <v>242</v>
      </c>
      <c r="F59" s="56" t="s">
        <v>73</v>
      </c>
      <c r="G59" s="56" t="s">
        <v>62</v>
      </c>
      <c r="H59" s="56" t="s">
        <v>74</v>
      </c>
      <c r="I59" s="59">
        <v>27773</v>
      </c>
      <c r="J59" s="59">
        <v>5012.8360000000002</v>
      </c>
      <c r="K59" s="60">
        <f t="shared" si="0"/>
        <v>22760.164000000001</v>
      </c>
    </row>
    <row r="60" spans="2:11" x14ac:dyDescent="0.25">
      <c r="B60" s="57">
        <v>1</v>
      </c>
      <c r="C60" s="53" t="s">
        <v>183</v>
      </c>
      <c r="D60" s="53">
        <v>44315</v>
      </c>
      <c r="E60" s="262" t="s">
        <v>236</v>
      </c>
      <c r="F60" s="56" t="s">
        <v>139</v>
      </c>
      <c r="G60" s="56" t="s">
        <v>62</v>
      </c>
      <c r="H60" s="56" t="s">
        <v>140</v>
      </c>
      <c r="I60" s="59">
        <v>33000</v>
      </c>
      <c r="J60" s="59">
        <v>5956.2740000000003</v>
      </c>
      <c r="K60" s="60">
        <f t="shared" si="0"/>
        <v>27043.725999999999</v>
      </c>
    </row>
    <row r="61" spans="2:11" x14ac:dyDescent="0.25">
      <c r="B61" s="57">
        <v>1</v>
      </c>
      <c r="C61" s="53" t="s">
        <v>184</v>
      </c>
      <c r="D61" s="53">
        <v>44315</v>
      </c>
      <c r="E61" s="262" t="s">
        <v>243</v>
      </c>
      <c r="F61" s="56" t="s">
        <v>139</v>
      </c>
      <c r="G61" s="56" t="s">
        <v>62</v>
      </c>
      <c r="H61" s="56" t="s">
        <v>140</v>
      </c>
      <c r="I61" s="59">
        <v>33000</v>
      </c>
      <c r="J61" s="59">
        <v>5956.2740000000003</v>
      </c>
      <c r="K61" s="60">
        <f t="shared" si="0"/>
        <v>27043.725999999999</v>
      </c>
    </row>
    <row r="62" spans="2:11" x14ac:dyDescent="0.25">
      <c r="B62" s="57">
        <v>1</v>
      </c>
      <c r="C62" s="53" t="s">
        <v>185</v>
      </c>
      <c r="D62" s="53">
        <v>44316</v>
      </c>
      <c r="E62" s="262" t="s">
        <v>234</v>
      </c>
      <c r="F62" s="56" t="s">
        <v>139</v>
      </c>
      <c r="G62" s="56" t="s">
        <v>62</v>
      </c>
      <c r="H62" s="56" t="s">
        <v>140</v>
      </c>
      <c r="I62" s="59">
        <v>33000</v>
      </c>
      <c r="J62" s="59">
        <v>5948.1369999999997</v>
      </c>
      <c r="K62" s="60">
        <f t="shared" si="0"/>
        <v>27051.863000000001</v>
      </c>
    </row>
    <row r="63" spans="2:11" x14ac:dyDescent="0.25">
      <c r="B63" s="57">
        <v>1</v>
      </c>
      <c r="C63" s="53" t="s">
        <v>186</v>
      </c>
      <c r="D63" s="53">
        <v>44316</v>
      </c>
      <c r="E63" s="262" t="s">
        <v>244</v>
      </c>
      <c r="F63" s="56" t="s">
        <v>139</v>
      </c>
      <c r="G63" s="56" t="s">
        <v>62</v>
      </c>
      <c r="H63" s="56" t="s">
        <v>140</v>
      </c>
      <c r="I63" s="59">
        <v>33000</v>
      </c>
      <c r="J63" s="59">
        <v>5948.1369999999997</v>
      </c>
      <c r="K63" s="60">
        <f t="shared" si="0"/>
        <v>27051.863000000001</v>
      </c>
    </row>
    <row r="64" spans="2:11" x14ac:dyDescent="0.25">
      <c r="B64" s="57">
        <v>1</v>
      </c>
      <c r="C64" s="53" t="s">
        <v>187</v>
      </c>
      <c r="D64" s="53">
        <v>44316</v>
      </c>
      <c r="E64" s="262" t="s">
        <v>241</v>
      </c>
      <c r="F64" s="56" t="s">
        <v>139</v>
      </c>
      <c r="G64" s="56" t="s">
        <v>62</v>
      </c>
      <c r="H64" s="56" t="s">
        <v>140</v>
      </c>
      <c r="I64" s="59">
        <v>33000</v>
      </c>
      <c r="J64" s="59">
        <v>5948.1369999999997</v>
      </c>
      <c r="K64" s="60">
        <f t="shared" si="0"/>
        <v>27051.863000000001</v>
      </c>
    </row>
    <row r="65" spans="2:14" x14ac:dyDescent="0.25">
      <c r="B65" s="57">
        <v>1</v>
      </c>
      <c r="C65" s="53" t="s">
        <v>188</v>
      </c>
      <c r="D65" s="53">
        <v>44316</v>
      </c>
      <c r="E65" s="262" t="s">
        <v>246</v>
      </c>
      <c r="F65" s="56" t="s">
        <v>139</v>
      </c>
      <c r="G65" s="56" t="s">
        <v>62</v>
      </c>
      <c r="H65" s="56" t="s">
        <v>140</v>
      </c>
      <c r="I65" s="59">
        <v>33000</v>
      </c>
      <c r="J65" s="59">
        <v>5948.1369999999997</v>
      </c>
      <c r="K65" s="60">
        <f t="shared" si="0"/>
        <v>27051.863000000001</v>
      </c>
    </row>
    <row r="66" spans="2:14" x14ac:dyDescent="0.25">
      <c r="B66" s="57">
        <v>1</v>
      </c>
      <c r="C66" s="53" t="s">
        <v>189</v>
      </c>
      <c r="D66" s="53">
        <v>44316</v>
      </c>
      <c r="E66" s="262" t="s">
        <v>247</v>
      </c>
      <c r="F66" s="56" t="s">
        <v>139</v>
      </c>
      <c r="G66" s="56" t="s">
        <v>62</v>
      </c>
      <c r="H66" s="56" t="s">
        <v>140</v>
      </c>
      <c r="I66" s="59">
        <v>33000</v>
      </c>
      <c r="J66" s="59">
        <v>5948.1369999999997</v>
      </c>
      <c r="K66" s="60">
        <f t="shared" si="0"/>
        <v>27051.863000000001</v>
      </c>
    </row>
    <row r="67" spans="2:14" x14ac:dyDescent="0.25">
      <c r="B67" s="57">
        <v>1</v>
      </c>
      <c r="C67" s="53" t="s">
        <v>190</v>
      </c>
      <c r="D67" s="53">
        <v>44316</v>
      </c>
      <c r="E67" s="262" t="s">
        <v>245</v>
      </c>
      <c r="F67" s="56" t="s">
        <v>139</v>
      </c>
      <c r="G67" s="56" t="s">
        <v>62</v>
      </c>
      <c r="H67" s="56" t="s">
        <v>140</v>
      </c>
      <c r="I67" s="59">
        <v>33000</v>
      </c>
      <c r="J67" s="59">
        <v>5948.1369999999997</v>
      </c>
      <c r="K67" s="60">
        <f t="shared" si="0"/>
        <v>27051.863000000001</v>
      </c>
    </row>
    <row r="68" spans="2:14" x14ac:dyDescent="0.25">
      <c r="B68" s="57">
        <v>1</v>
      </c>
      <c r="C68" s="53" t="s">
        <v>191</v>
      </c>
      <c r="D68" s="53">
        <v>44316</v>
      </c>
      <c r="E68" s="262" t="s">
        <v>248</v>
      </c>
      <c r="F68" s="56" t="s">
        <v>139</v>
      </c>
      <c r="G68" s="56" t="s">
        <v>62</v>
      </c>
      <c r="H68" s="56" t="s">
        <v>140</v>
      </c>
      <c r="I68" s="59">
        <v>33000</v>
      </c>
      <c r="J68" s="59">
        <v>5948.1369999999997</v>
      </c>
      <c r="K68" s="60">
        <f t="shared" si="0"/>
        <v>27051.863000000001</v>
      </c>
    </row>
    <row r="69" spans="2:14" x14ac:dyDescent="0.25">
      <c r="B69" s="108">
        <v>1</v>
      </c>
      <c r="C69" s="105" t="s">
        <v>265</v>
      </c>
      <c r="D69" s="105">
        <v>44551</v>
      </c>
      <c r="E69" s="262">
        <v>1001</v>
      </c>
      <c r="F69" s="106" t="s">
        <v>260</v>
      </c>
      <c r="G69" s="106" t="s">
        <v>25</v>
      </c>
      <c r="H69" s="106" t="s">
        <v>261</v>
      </c>
      <c r="I69" s="107">
        <v>692972.05</v>
      </c>
      <c r="J69" s="107">
        <v>169502.86300000001</v>
      </c>
      <c r="K69" s="60">
        <f t="shared" si="0"/>
        <v>523469.18700000003</v>
      </c>
      <c r="L69" s="97">
        <v>124734.97</v>
      </c>
      <c r="M69" s="97">
        <v>10593.929</v>
      </c>
      <c r="N69" s="97">
        <v>3759.136</v>
      </c>
    </row>
    <row r="70" spans="2:14" x14ac:dyDescent="0.25">
      <c r="B70" s="108">
        <v>1</v>
      </c>
      <c r="C70" s="105" t="s">
        <v>265</v>
      </c>
      <c r="D70" s="105">
        <v>44551</v>
      </c>
      <c r="E70" s="262">
        <v>1001</v>
      </c>
      <c r="F70" s="106" t="s">
        <v>260</v>
      </c>
      <c r="G70" s="106" t="s">
        <v>25</v>
      </c>
      <c r="H70" s="106" t="s">
        <v>261</v>
      </c>
      <c r="I70" s="107">
        <v>692972.05</v>
      </c>
      <c r="J70" s="107">
        <v>169502.86300000001</v>
      </c>
      <c r="K70" s="60">
        <f t="shared" si="0"/>
        <v>523469.18700000003</v>
      </c>
      <c r="L70" s="97">
        <v>124734.97</v>
      </c>
      <c r="M70" s="97">
        <v>10593.929</v>
      </c>
      <c r="N70" s="97">
        <v>3759.136</v>
      </c>
    </row>
    <row r="71" spans="2:14" x14ac:dyDescent="0.25">
      <c r="B71" s="108">
        <v>1</v>
      </c>
      <c r="C71" s="105" t="s">
        <v>266</v>
      </c>
      <c r="D71" s="105">
        <v>44551</v>
      </c>
      <c r="E71" s="262">
        <v>207</v>
      </c>
      <c r="F71" s="106" t="s">
        <v>262</v>
      </c>
      <c r="G71" s="264" t="s">
        <v>264</v>
      </c>
      <c r="H71" s="106" t="s">
        <v>263</v>
      </c>
      <c r="I71" s="107">
        <v>35159.279999999999</v>
      </c>
      <c r="J71" s="107">
        <v>8600.0560000000005</v>
      </c>
      <c r="K71" s="60">
        <f t="shared" si="0"/>
        <v>26559.223999999998</v>
      </c>
      <c r="L71" s="97">
        <v>6328.67</v>
      </c>
      <c r="M71" s="97">
        <v>537.50400000000002</v>
      </c>
      <c r="N71" s="97">
        <v>190.727</v>
      </c>
    </row>
    <row r="72" spans="2:14" x14ac:dyDescent="0.25">
      <c r="B72" s="108">
        <v>1</v>
      </c>
      <c r="C72" s="105" t="s">
        <v>266</v>
      </c>
      <c r="D72" s="105">
        <v>44551</v>
      </c>
      <c r="E72" s="262">
        <v>207</v>
      </c>
      <c r="F72" s="106" t="s">
        <v>262</v>
      </c>
      <c r="G72" s="264" t="s">
        <v>264</v>
      </c>
      <c r="H72" s="106" t="s">
        <v>263</v>
      </c>
      <c r="I72" s="107">
        <v>35159.270000000004</v>
      </c>
      <c r="J72" s="107">
        <v>8600.0499999999993</v>
      </c>
      <c r="K72" s="60">
        <f t="shared" si="0"/>
        <v>26559.220000000005</v>
      </c>
      <c r="L72" s="97">
        <v>6328.67</v>
      </c>
      <c r="M72" s="97">
        <v>537.50300000000004</v>
      </c>
      <c r="N72" s="97">
        <v>190.727</v>
      </c>
    </row>
    <row r="73" spans="2:14" x14ac:dyDescent="0.25">
      <c r="B73" s="108">
        <v>1</v>
      </c>
      <c r="C73" s="105" t="s">
        <v>266</v>
      </c>
      <c r="D73" s="105">
        <v>44551</v>
      </c>
      <c r="E73" s="262">
        <v>207</v>
      </c>
      <c r="F73" s="106" t="s">
        <v>262</v>
      </c>
      <c r="G73" s="264" t="s">
        <v>264</v>
      </c>
      <c r="H73" s="106" t="s">
        <v>263</v>
      </c>
      <c r="I73" s="107">
        <v>35159.26</v>
      </c>
      <c r="J73" s="107">
        <v>8600.0529999999999</v>
      </c>
      <c r="K73" s="60">
        <f t="shared" ref="K73:K78" si="1">SUM(I73-J73)</f>
        <v>26559.207000000002</v>
      </c>
      <c r="L73" s="97">
        <v>6328.67</v>
      </c>
      <c r="M73" s="97">
        <v>537.50300000000004</v>
      </c>
      <c r="N73" s="97">
        <v>190.727</v>
      </c>
    </row>
    <row r="74" spans="2:14" x14ac:dyDescent="0.25">
      <c r="B74" s="110">
        <v>1</v>
      </c>
      <c r="C74" s="111" t="s">
        <v>266</v>
      </c>
      <c r="D74" s="111">
        <v>44551</v>
      </c>
      <c r="E74" s="262">
        <v>207</v>
      </c>
      <c r="F74" s="112" t="s">
        <v>262</v>
      </c>
      <c r="G74" s="265" t="s">
        <v>264</v>
      </c>
      <c r="H74" s="112" t="s">
        <v>263</v>
      </c>
      <c r="I74" s="113">
        <v>35159.279999999999</v>
      </c>
      <c r="J74" s="107">
        <v>8600.0560000000005</v>
      </c>
      <c r="K74" s="114">
        <f t="shared" si="1"/>
        <v>26559.223999999998</v>
      </c>
      <c r="L74" s="97">
        <v>6328.67</v>
      </c>
      <c r="M74" s="97">
        <v>537.50400000000002</v>
      </c>
      <c r="N74" s="97">
        <v>190.727</v>
      </c>
    </row>
    <row r="75" spans="2:14" x14ac:dyDescent="0.25">
      <c r="B75" s="110">
        <v>1</v>
      </c>
      <c r="C75" s="111" t="s">
        <v>273</v>
      </c>
      <c r="D75" s="111">
        <v>44796</v>
      </c>
      <c r="E75" s="262" t="s">
        <v>274</v>
      </c>
      <c r="F75" s="112" t="s">
        <v>275</v>
      </c>
      <c r="G75" s="112" t="s">
        <v>264</v>
      </c>
      <c r="H75" s="115" t="s">
        <v>276</v>
      </c>
      <c r="I75" s="113">
        <v>24199.13</v>
      </c>
      <c r="J75" s="113">
        <v>2995.39</v>
      </c>
      <c r="K75" s="114">
        <f t="shared" si="1"/>
        <v>21203.74</v>
      </c>
    </row>
    <row r="76" spans="2:14" x14ac:dyDescent="0.25">
      <c r="B76" s="110">
        <v>1</v>
      </c>
      <c r="C76" s="111" t="s">
        <v>273</v>
      </c>
      <c r="D76" s="111">
        <v>44796</v>
      </c>
      <c r="E76" s="262" t="s">
        <v>274</v>
      </c>
      <c r="F76" s="112" t="s">
        <v>275</v>
      </c>
      <c r="G76" s="112" t="s">
        <v>264</v>
      </c>
      <c r="H76" s="115" t="s">
        <v>276</v>
      </c>
      <c r="I76" s="113">
        <v>24199.14</v>
      </c>
      <c r="J76" s="113">
        <v>2995.3890000000001</v>
      </c>
      <c r="K76" s="114">
        <f t="shared" si="1"/>
        <v>21203.751</v>
      </c>
    </row>
    <row r="77" spans="2:14" x14ac:dyDescent="0.25">
      <c r="B77" s="110">
        <v>1</v>
      </c>
      <c r="C77" s="111" t="s">
        <v>273</v>
      </c>
      <c r="D77" s="111">
        <v>44796</v>
      </c>
      <c r="E77" s="262" t="s">
        <v>274</v>
      </c>
      <c r="F77" s="112" t="s">
        <v>275</v>
      </c>
      <c r="G77" s="112" t="s">
        <v>264</v>
      </c>
      <c r="H77" s="115" t="s">
        <v>276</v>
      </c>
      <c r="I77" s="113">
        <v>24199.14</v>
      </c>
      <c r="J77" s="113">
        <v>2995.39</v>
      </c>
      <c r="K77" s="114">
        <f t="shared" si="1"/>
        <v>21203.75</v>
      </c>
    </row>
    <row r="78" spans="2:14" x14ac:dyDescent="0.25">
      <c r="B78" s="110">
        <v>1</v>
      </c>
      <c r="C78" s="111" t="s">
        <v>273</v>
      </c>
      <c r="D78" s="111">
        <v>44796</v>
      </c>
      <c r="E78" s="262" t="s">
        <v>274</v>
      </c>
      <c r="F78" s="112" t="s">
        <v>275</v>
      </c>
      <c r="G78" s="112" t="s">
        <v>264</v>
      </c>
      <c r="H78" s="115" t="s">
        <v>276</v>
      </c>
      <c r="I78" s="113">
        <v>24199.13</v>
      </c>
      <c r="J78" s="113">
        <v>2995.3890000000001</v>
      </c>
      <c r="K78" s="114">
        <f t="shared" si="1"/>
        <v>21203.741000000002</v>
      </c>
    </row>
    <row r="79" spans="2:14" ht="21" thickBot="1" x14ac:dyDescent="0.3">
      <c r="B79" s="109"/>
      <c r="C79" s="266"/>
      <c r="D79" s="266"/>
      <c r="E79" s="267"/>
      <c r="F79" s="266"/>
      <c r="G79" s="266"/>
      <c r="H79" s="266"/>
      <c r="I79" s="266"/>
      <c r="J79" s="266"/>
      <c r="K79" s="268"/>
    </row>
  </sheetData>
  <mergeCells count="2">
    <mergeCell ref="B4:K4"/>
    <mergeCell ref="B5:K5"/>
  </mergeCells>
  <hyperlinks>
    <hyperlink ref="E9" r:id="rId1" xr:uid="{00000000-0004-0000-0300-000000000000}"/>
    <hyperlink ref="E10" r:id="rId2" xr:uid="{00000000-0004-0000-0300-000001000000}"/>
    <hyperlink ref="E11" r:id="rId3" xr:uid="{00000000-0004-0000-0300-000002000000}"/>
    <hyperlink ref="E12" r:id="rId4" xr:uid="{00000000-0004-0000-0300-000003000000}"/>
    <hyperlink ref="E13" r:id="rId5" xr:uid="{00000000-0004-0000-0300-000004000000}"/>
    <hyperlink ref="E14" r:id="rId6" xr:uid="{00000000-0004-0000-0300-000005000000}"/>
    <hyperlink ref="E15" r:id="rId7" xr:uid="{00000000-0004-0000-0300-000006000000}"/>
    <hyperlink ref="E16" r:id="rId8" xr:uid="{00000000-0004-0000-0300-000007000000}"/>
    <hyperlink ref="E17" r:id="rId9" xr:uid="{00000000-0004-0000-0300-000008000000}"/>
    <hyperlink ref="E18" r:id="rId10" xr:uid="{00000000-0004-0000-0300-000009000000}"/>
    <hyperlink ref="E19" r:id="rId11" xr:uid="{00000000-0004-0000-0300-00000A000000}"/>
    <hyperlink ref="E20" r:id="rId12" xr:uid="{00000000-0004-0000-0300-00000B000000}"/>
    <hyperlink ref="E21" r:id="rId13" xr:uid="{00000000-0004-0000-0300-00000C000000}"/>
    <hyperlink ref="E22" r:id="rId14" xr:uid="{00000000-0004-0000-0300-00000D000000}"/>
    <hyperlink ref="E23" r:id="rId15" xr:uid="{00000000-0004-0000-0300-00000E000000}"/>
    <hyperlink ref="E24" r:id="rId16" xr:uid="{00000000-0004-0000-0300-00000F000000}"/>
    <hyperlink ref="E25" r:id="rId17" xr:uid="{00000000-0004-0000-0300-000010000000}"/>
    <hyperlink ref="E26" r:id="rId18" xr:uid="{00000000-0004-0000-0300-000011000000}"/>
    <hyperlink ref="E27" r:id="rId19" xr:uid="{00000000-0004-0000-0300-000012000000}"/>
    <hyperlink ref="E28" r:id="rId20" xr:uid="{00000000-0004-0000-0300-000013000000}"/>
    <hyperlink ref="E29" r:id="rId21" xr:uid="{00000000-0004-0000-0300-000014000000}"/>
    <hyperlink ref="E30" r:id="rId22" xr:uid="{00000000-0004-0000-0300-000015000000}"/>
    <hyperlink ref="E31" r:id="rId23" xr:uid="{00000000-0004-0000-0300-000016000000}"/>
    <hyperlink ref="E32" r:id="rId24" xr:uid="{00000000-0004-0000-0300-000017000000}"/>
    <hyperlink ref="E33" r:id="rId25" xr:uid="{00000000-0004-0000-0300-000018000000}"/>
    <hyperlink ref="E34" r:id="rId26" xr:uid="{00000000-0004-0000-0300-000019000000}"/>
    <hyperlink ref="E35" r:id="rId27" xr:uid="{00000000-0004-0000-0300-00001A000000}"/>
    <hyperlink ref="E36" r:id="rId28" xr:uid="{00000000-0004-0000-0300-00001B000000}"/>
    <hyperlink ref="E37" r:id="rId29" xr:uid="{00000000-0004-0000-0300-00001C000000}"/>
    <hyperlink ref="E38" r:id="rId30" xr:uid="{00000000-0004-0000-0300-00001D000000}"/>
    <hyperlink ref="E39" r:id="rId31" xr:uid="{00000000-0004-0000-0300-00001E000000}"/>
    <hyperlink ref="E40" r:id="rId32" tooltip="Factura 026285" display="https://transparencia.mh.gob.sv/downloads/pdf/700-UAIP-IF-2021-12965.pdf" xr:uid="{00000000-0004-0000-0300-00001F000000}"/>
    <hyperlink ref="E41" r:id="rId33" tooltip="Factura 026286" display="https://transparencia.mh.gob.sv/downloads/pdf/700-UAIP-IF-2021-12966.pdf" xr:uid="{00000000-0004-0000-0300-000020000000}"/>
    <hyperlink ref="E42" r:id="rId34" tooltip="Factura 026294" display="https://transparencia.mh.gob.sv/downloads/pdf/700-UAIP-IF-2021-12973.pdf" xr:uid="{00000000-0004-0000-0300-000021000000}"/>
    <hyperlink ref="E43" r:id="rId35" tooltip="Factura 026295" display="https://transparencia.mh.gob.sv/downloads/pdf/700-UAIP-IF-2021-12974.pdf" xr:uid="{00000000-0004-0000-0300-000022000000}"/>
    <hyperlink ref="E44" r:id="rId36" tooltip="Factura 026296" display="https://transparencia.mh.gob.sv/downloads/pdf/700-UAIP-IF-2021-12975.pdf" xr:uid="{00000000-0004-0000-0300-000023000000}"/>
    <hyperlink ref="E45" r:id="rId37" tooltip="Factura 026299" display="https://transparencia.mh.gob.sv/downloads/pdf/700-UAIP-IF-2021-12978.pdf" xr:uid="{00000000-0004-0000-0300-000024000000}"/>
    <hyperlink ref="E46" r:id="rId38" tooltip="Factura 026300" display="https://transparencia.mh.gob.sv/downloads/pdf/700-UAIP-IF-2021-12979.pdf" xr:uid="{00000000-0004-0000-0300-000025000000}"/>
    <hyperlink ref="E47" r:id="rId39" tooltip="Factura 026416" display="https://transparencia.mh.gob.sv/downloads/pdf/700-UAIP-IF-2021-12980.pdf" xr:uid="{00000000-0004-0000-0300-000026000000}"/>
    <hyperlink ref="E48" r:id="rId40" tooltip="Factura 026430" display="https://transparencia.mh.gob.sv/downloads/pdf/700-UAIP-IF-2021-12981.pdf" xr:uid="{00000000-0004-0000-0300-000027000000}"/>
    <hyperlink ref="E49" r:id="rId41" tooltip="Factura 026431" display="https://transparencia.mh.gob.sv/downloads/pdf/700-UAIP-IF-2021-12982.pdf" xr:uid="{00000000-0004-0000-0300-000028000000}"/>
    <hyperlink ref="E50" r:id="rId42" tooltip="Factura 026438" display="https://transparencia.mh.gob.sv/downloads/pdf/700-UAIP-IF-2021-12989.pdf" xr:uid="{00000000-0004-0000-0300-000029000000}"/>
    <hyperlink ref="E51" r:id="rId43" tooltip="Factura 026439" display="https://transparencia.mh.gob.sv/downloads/pdf/700-UAIP-IF-2021-12990.pdf" xr:uid="{00000000-0004-0000-0300-00002A000000}"/>
    <hyperlink ref="E52" r:id="rId44" tooltip="Factura 026436" display="https://transparencia.mh.gob.sv/downloads/pdf/700-UAIP-IF-2021-12987.pdf" xr:uid="{00000000-0004-0000-0300-00002B000000}"/>
    <hyperlink ref="E53" r:id="rId45" tooltip="Factura 026441" display="https://transparencia.mh.gob.sv/downloads/pdf/700-UAIP-IF-2021-12992.pdf" xr:uid="{00000000-0004-0000-0300-00002C000000}"/>
    <hyperlink ref="E54" r:id="rId46" tooltip="Factura 026442" display="https://transparencia.mh.gob.sv/downloads/pdf/700-UAIP-IF-2021-12993.pdf" xr:uid="{00000000-0004-0000-0300-00002D000000}"/>
    <hyperlink ref="E55" r:id="rId47" tooltip="Factura 026432" display="https://transparencia.mh.gob.sv/downloads/pdf/700-UAIP-IF-2021-12983.pdf" xr:uid="{00000000-0004-0000-0300-00002E000000}"/>
    <hyperlink ref="E56" r:id="rId48" tooltip="Factura 026443" display="https://transparencia.mh.gob.sv/downloads/pdf/700-UAIP-IF-2021-12994.pdf" xr:uid="{00000000-0004-0000-0300-00002F000000}"/>
    <hyperlink ref="E57" r:id="rId49" tooltip="Factura 026433" display="https://transparencia.mh.gob.sv/downloads/pdf/700-UAIP-IF-2021-12984.pdf" xr:uid="{00000000-0004-0000-0300-000030000000}"/>
    <hyperlink ref="E58" r:id="rId50" tooltip="Factura 026434" display="https://transparencia.mh.gob.sv/downloads/pdf/700-UAIP-IF-2021-12985.pdf" xr:uid="{00000000-0004-0000-0300-000031000000}"/>
    <hyperlink ref="E59" r:id="rId51" tooltip="Factura 026435" display="https://transparencia.mh.gob.sv/downloads/pdf/700-UAIP-IF-2021-12986.pdf" xr:uid="{00000000-0004-0000-0300-000032000000}"/>
    <hyperlink ref="E60" r:id="rId52" tooltip="Factura 026437" display="https://transparencia.mh.gob.sv/downloads/pdf/700-UAIP-IF-2021-12988.pdf" xr:uid="{00000000-0004-0000-0300-000033000000}"/>
    <hyperlink ref="E61" r:id="rId53" tooltip="Factura 026132" display="https://transparencia.mh.gob.sv/downloads/pdf/700-UAIP-IF-2021-12941.pdf" xr:uid="{00000000-0004-0000-0300-000034000000}"/>
    <hyperlink ref="E62" r:id="rId54" tooltip="Factura 026440" display="https://transparencia.mh.gob.sv/downloads/pdf/700-UAIP-IF-2021-12991.pdf" xr:uid="{00000000-0004-0000-0300-000035000000}"/>
    <hyperlink ref="E63" r:id="rId55" tooltip="Factura 026445" display="https://transparencia.mh.gob.sv/downloads/pdf/700-UAIP-IF-2021-12996.pdf" xr:uid="{00000000-0004-0000-0300-000036000000}"/>
    <hyperlink ref="E64" r:id="rId56" tooltip="Factura 026444" display="https://transparencia.mh.gob.sv/downloads/pdf/700-UAIP-IF-2021-12995.pdf" xr:uid="{00000000-0004-0000-0300-000037000000}"/>
    <hyperlink ref="E65" r:id="rId57" tooltip="Factura 026447" display="https://transparencia.mh.gob.sv/downloads/pdf/700-UAIP-IF-2021-12998.pdf" xr:uid="{00000000-0004-0000-0300-000038000000}"/>
    <hyperlink ref="E66" r:id="rId58" tooltip="Factura 026448" display="https://transparencia.mh.gob.sv/downloads/pdf/700-UAIP-IF-2021-12999.pdf" xr:uid="{00000000-0004-0000-0300-000039000000}"/>
    <hyperlink ref="E67" r:id="rId59" tooltip="Factura 026446" display="https://transparencia.mh.gob.sv/downloads/pdf/700-UAIP-IF-2021-12997.pdf" xr:uid="{00000000-0004-0000-0300-00003A000000}"/>
    <hyperlink ref="E68" r:id="rId60" tooltip="Factura 026449" display="https://transparencia.mh.gob.sv/downloads/pdf/700-UAIP-IF-2021-13000.pdf" xr:uid="{00000000-0004-0000-0300-00003B000000}"/>
    <hyperlink ref="E69" r:id="rId61" display="https://transparencia.mh.gob.sv/downloads/pdf/700-UAIP-IF-2022-13838.pdf" xr:uid="{00000000-0004-0000-0300-00003C000000}"/>
    <hyperlink ref="E70" r:id="rId62" display="https://transparencia.mh.gob.sv/downloads/pdf/700-UAIP-IF-2022-13838.pdf" xr:uid="{00000000-0004-0000-0300-00003D000000}"/>
    <hyperlink ref="E71" r:id="rId63" display="https://transparencia.mh.gob.sv/downloads/pdf/700-UAIP-IF-2022-13839.pdf" xr:uid="{00000000-0004-0000-0300-00003E000000}"/>
    <hyperlink ref="E72" r:id="rId64" display="https://transparencia.mh.gob.sv/downloads/pdf/700-UAIP-IF-2022-13839.pdf" xr:uid="{00000000-0004-0000-0300-00003F000000}"/>
    <hyperlink ref="E73" r:id="rId65" display="https://transparencia.mh.gob.sv/downloads/pdf/700-UAIP-IF-2022-13839.pdf" xr:uid="{00000000-0004-0000-0300-000040000000}"/>
    <hyperlink ref="E74" r:id="rId66" display="https://transparencia.mh.gob.sv/downloads/pdf/700-UAIP-IF-2022-13839.pdf" xr:uid="{00000000-0004-0000-0300-000041000000}"/>
    <hyperlink ref="E75" r:id="rId67" xr:uid="{00000000-0004-0000-0300-000042000000}"/>
    <hyperlink ref="E76:E78" r:id="rId68" display="0399" xr:uid="{00000000-0004-0000-0300-000043000000}"/>
  </hyperlinks>
  <pageMargins left="0.70866141732283472" right="0.70866141732283472" top="0.74803149606299213" bottom="0.74803149606299213" header="0.31496062992125984" footer="0.31496062992125984"/>
  <pageSetup scale="42" orientation="landscape" r:id="rId69"/>
  <ignoredErrors>
    <ignoredError sqref="E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W53"/>
  <sheetViews>
    <sheetView showGridLines="0" zoomScale="70" zoomScaleNormal="7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B4" sqref="B4:K4"/>
    </sheetView>
  </sheetViews>
  <sheetFormatPr baseColWidth="10" defaultRowHeight="15" x14ac:dyDescent="0.25"/>
  <cols>
    <col min="1" max="1" width="2.85546875" style="251" customWidth="1"/>
    <col min="2" max="2" width="21.7109375" style="251" customWidth="1"/>
    <col min="3" max="3" width="16.5703125" style="251" bestFit="1" customWidth="1"/>
    <col min="4" max="4" width="24" style="251" customWidth="1"/>
    <col min="5" max="5" width="27" style="251" customWidth="1"/>
    <col min="6" max="6" width="37.140625" style="251" customWidth="1"/>
    <col min="7" max="7" width="17.42578125" style="251" customWidth="1"/>
    <col min="8" max="8" width="23" style="251" customWidth="1"/>
    <col min="9" max="9" width="24.7109375" style="251" bestFit="1" customWidth="1"/>
    <col min="10" max="10" width="31" style="251" customWidth="1"/>
    <col min="11" max="11" width="22.5703125" style="251" bestFit="1" customWidth="1"/>
    <col min="12" max="12" width="18.140625" style="251" hidden="1" customWidth="1"/>
    <col min="13" max="13" width="20" style="251" hidden="1" customWidth="1"/>
    <col min="14" max="14" width="18.140625" style="251" hidden="1" customWidth="1"/>
    <col min="15" max="15" width="11.85546875" style="251" hidden="1" customWidth="1"/>
    <col min="16" max="16" width="11.5703125" style="251" hidden="1" customWidth="1"/>
    <col min="17" max="17" width="15.28515625" style="251" hidden="1" customWidth="1"/>
    <col min="18" max="18" width="19.7109375" style="251" hidden="1" customWidth="1"/>
    <col min="19" max="19" width="19.42578125" style="251" hidden="1" customWidth="1"/>
    <col min="20" max="25" width="0" style="251" hidden="1" customWidth="1"/>
    <col min="26" max="26" width="44.42578125" style="251" customWidth="1"/>
    <col min="27" max="27" width="42.140625" style="251" customWidth="1"/>
    <col min="28" max="29" width="11.42578125" style="251"/>
    <col min="30" max="30" width="6.140625" style="251" customWidth="1"/>
    <col min="31" max="35" width="11.42578125" style="251" hidden="1" customWidth="1"/>
    <col min="36" max="36" width="0.7109375" style="251" customWidth="1"/>
    <col min="37" max="43" width="11.42578125" style="251" hidden="1" customWidth="1"/>
    <col min="44" max="44" width="7.85546875" style="251" hidden="1" customWidth="1"/>
    <col min="45" max="48" width="11.42578125" style="251" hidden="1" customWidth="1"/>
    <col min="49" max="16384" width="11.42578125" style="251"/>
  </cols>
  <sheetData>
    <row r="1" spans="2:48" s="251" customFormat="1" ht="23.25" x14ac:dyDescent="0.25">
      <c r="B1" s="150" t="s">
        <v>0</v>
      </c>
      <c r="C1" s="151"/>
      <c r="D1" s="153"/>
      <c r="E1" s="153"/>
      <c r="F1" s="154"/>
      <c r="G1" s="155"/>
      <c r="H1" s="155"/>
      <c r="I1" s="210"/>
      <c r="J1" s="211"/>
      <c r="K1" s="153"/>
      <c r="L1" s="212"/>
      <c r="M1" s="212"/>
      <c r="N1" s="212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48" s="251" customFormat="1" ht="23.25" x14ac:dyDescent="0.25">
      <c r="B2" s="150" t="s">
        <v>1</v>
      </c>
      <c r="C2" s="151"/>
      <c r="D2" s="153"/>
      <c r="E2" s="153"/>
      <c r="F2" s="161"/>
      <c r="G2" s="155"/>
      <c r="H2" s="155"/>
      <c r="I2" s="210"/>
      <c r="J2" s="210"/>
      <c r="K2" s="153"/>
      <c r="L2" s="212"/>
      <c r="M2" s="212"/>
      <c r="N2" s="212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2:48" s="251" customFormat="1" ht="23.25" x14ac:dyDescent="0.25">
      <c r="B3" s="151"/>
      <c r="C3" s="151"/>
      <c r="D3" s="153"/>
      <c r="E3" s="153"/>
      <c r="F3" s="161"/>
      <c r="G3" s="155"/>
      <c r="H3" s="155"/>
      <c r="I3" s="210"/>
      <c r="J3" s="210"/>
      <c r="K3" s="153"/>
      <c r="L3" s="212"/>
      <c r="M3" s="212"/>
      <c r="N3" s="212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2:48" s="251" customFormat="1" ht="26.25" x14ac:dyDescent="0.25">
      <c r="B4" s="162" t="s">
        <v>293</v>
      </c>
      <c r="C4" s="162"/>
      <c r="D4" s="162"/>
      <c r="E4" s="162"/>
      <c r="F4" s="162"/>
      <c r="G4" s="162"/>
      <c r="H4" s="162"/>
      <c r="I4" s="162"/>
      <c r="J4" s="162"/>
      <c r="K4" s="162"/>
      <c r="L4" s="212"/>
      <c r="M4" s="212"/>
      <c r="N4" s="212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2:48" s="251" customFormat="1" ht="26.2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212"/>
      <c r="M5" s="212"/>
      <c r="N5" s="212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2:48" s="251" customFormat="1" ht="23.25" x14ac:dyDescent="0.25">
      <c r="B6" s="163" t="s">
        <v>85</v>
      </c>
      <c r="C6" s="164"/>
      <c r="D6" s="166"/>
      <c r="E6" s="166"/>
      <c r="F6" s="153"/>
      <c r="G6" s="167"/>
      <c r="H6" s="167"/>
      <c r="I6" s="213"/>
      <c r="J6" s="213"/>
      <c r="K6" s="169"/>
      <c r="L6" s="212"/>
      <c r="M6" s="212"/>
      <c r="N6" s="212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</row>
    <row r="7" spans="2:48" s="251" customFormat="1" ht="24" thickBot="1" x14ac:dyDescent="0.3">
      <c r="B7" s="163"/>
      <c r="C7" s="164"/>
      <c r="D7" s="166"/>
      <c r="E7" s="166"/>
      <c r="F7" s="153"/>
      <c r="G7" s="167"/>
      <c r="H7" s="167"/>
      <c r="I7" s="213"/>
      <c r="J7" s="213"/>
      <c r="K7" s="169"/>
      <c r="L7" s="212"/>
      <c r="M7" s="212"/>
      <c r="N7" s="212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</row>
    <row r="8" spans="2:48" s="251" customFormat="1" ht="60.75" x14ac:dyDescent="0.25">
      <c r="B8" s="214" t="s">
        <v>4</v>
      </c>
      <c r="C8" s="215" t="s">
        <v>5</v>
      </c>
      <c r="D8" s="215" t="s">
        <v>6</v>
      </c>
      <c r="E8" s="215" t="s">
        <v>7</v>
      </c>
      <c r="F8" s="215" t="s">
        <v>8</v>
      </c>
      <c r="G8" s="215" t="s">
        <v>9</v>
      </c>
      <c r="H8" s="215" t="s">
        <v>10</v>
      </c>
      <c r="I8" s="215" t="s">
        <v>11</v>
      </c>
      <c r="J8" s="215" t="s">
        <v>292</v>
      </c>
      <c r="K8" s="216" t="s">
        <v>12</v>
      </c>
      <c r="L8" s="212"/>
      <c r="M8" s="212"/>
      <c r="N8" s="212"/>
      <c r="O8" s="173" t="s">
        <v>13</v>
      </c>
      <c r="P8" s="173" t="s">
        <v>14</v>
      </c>
      <c r="Q8" s="174"/>
      <c r="R8" s="174"/>
      <c r="S8" s="174"/>
      <c r="T8" s="174"/>
      <c r="U8" s="174"/>
      <c r="V8" s="174"/>
      <c r="W8" s="174"/>
      <c r="X8" s="174"/>
      <c r="Y8" s="174"/>
      <c r="Z8" s="175"/>
      <c r="AA8" s="174"/>
      <c r="AB8" s="174"/>
      <c r="AC8" s="174"/>
    </row>
    <row r="9" spans="2:48" s="251" customFormat="1" ht="30" customHeight="1" x14ac:dyDescent="0.25">
      <c r="B9" s="51">
        <v>1</v>
      </c>
      <c r="C9" s="52" t="s">
        <v>91</v>
      </c>
      <c r="D9" s="64" t="s">
        <v>90</v>
      </c>
      <c r="E9" s="39" t="s">
        <v>92</v>
      </c>
      <c r="F9" s="54" t="s">
        <v>66</v>
      </c>
      <c r="G9" s="56" t="s">
        <v>62</v>
      </c>
      <c r="H9" s="54" t="s">
        <v>63</v>
      </c>
      <c r="I9" s="58">
        <v>32756</v>
      </c>
      <c r="J9" s="58">
        <v>7543.7520000000004</v>
      </c>
      <c r="K9" s="65">
        <f>I9-J9</f>
        <v>25212.248</v>
      </c>
      <c r="L9" s="212"/>
      <c r="M9" s="217"/>
      <c r="N9" s="217"/>
      <c r="O9" s="218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9"/>
      <c r="AA9" s="217"/>
      <c r="AB9" s="217"/>
      <c r="AC9" s="217"/>
    </row>
    <row r="10" spans="2:48" s="251" customFormat="1" ht="30" customHeight="1" x14ac:dyDescent="0.25">
      <c r="B10" s="51"/>
      <c r="C10" s="52"/>
      <c r="D10" s="53"/>
      <c r="E10" s="66"/>
      <c r="F10" s="54"/>
      <c r="G10" s="54"/>
      <c r="H10" s="54"/>
      <c r="I10" s="58"/>
      <c r="J10" s="58"/>
      <c r="K10" s="67"/>
      <c r="L10" s="212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1"/>
      <c r="AA10" s="220"/>
      <c r="AB10" s="220"/>
    </row>
    <row r="11" spans="2:48" s="251" customFormat="1" ht="30" hidden="1" customHeight="1" x14ac:dyDescent="0.25">
      <c r="B11" s="51"/>
      <c r="C11" s="52"/>
      <c r="D11" s="53"/>
      <c r="E11" s="66"/>
      <c r="F11" s="54"/>
      <c r="G11" s="54"/>
      <c r="H11" s="54"/>
      <c r="I11" s="58"/>
      <c r="J11" s="58"/>
      <c r="K11" s="67"/>
      <c r="L11" s="212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220"/>
      <c r="AB11" s="222"/>
    </row>
    <row r="12" spans="2:48" s="251" customFormat="1" ht="30" hidden="1" customHeight="1" thickBot="1" x14ac:dyDescent="0.3">
      <c r="B12" s="51"/>
      <c r="C12" s="52"/>
      <c r="D12" s="53"/>
      <c r="E12" s="66"/>
      <c r="F12" s="54"/>
      <c r="G12" s="54"/>
      <c r="H12" s="54"/>
      <c r="I12" s="58"/>
      <c r="J12" s="58"/>
      <c r="K12" s="67"/>
      <c r="L12" s="212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1"/>
      <c r="AA12" s="220"/>
      <c r="AB12" s="220"/>
    </row>
    <row r="13" spans="2:48" s="251" customFormat="1" ht="30" hidden="1" customHeight="1" thickBot="1" x14ac:dyDescent="0.3">
      <c r="B13" s="55"/>
      <c r="C13" s="52"/>
      <c r="D13" s="53"/>
      <c r="E13" s="22"/>
      <c r="F13" s="56"/>
      <c r="G13" s="56"/>
      <c r="H13" s="56"/>
      <c r="I13" s="68"/>
      <c r="J13" s="58"/>
      <c r="K13" s="44"/>
      <c r="L13" s="212"/>
      <c r="M13" s="212"/>
      <c r="N13" s="212"/>
      <c r="O13" s="223"/>
      <c r="P13" s="224"/>
      <c r="Q13" s="223"/>
      <c r="R13" s="225"/>
      <c r="S13" s="226"/>
      <c r="T13" s="227"/>
      <c r="U13" s="227"/>
      <c r="V13" s="227"/>
      <c r="W13" s="228"/>
      <c r="X13" s="227"/>
      <c r="Y13" s="227"/>
      <c r="Z13" s="229"/>
      <c r="AA13" s="227"/>
      <c r="AB13" s="230"/>
    </row>
    <row r="14" spans="2:48" s="251" customFormat="1" ht="30" hidden="1" customHeight="1" thickBot="1" x14ac:dyDescent="0.3">
      <c r="B14" s="55"/>
      <c r="C14" s="52"/>
      <c r="D14" s="53"/>
      <c r="E14" s="22"/>
      <c r="F14" s="56"/>
      <c r="G14" s="56"/>
      <c r="H14" s="56"/>
      <c r="I14" s="68"/>
      <c r="J14" s="58"/>
      <c r="K14" s="44"/>
      <c r="L14" s="212"/>
      <c r="M14" s="212"/>
      <c r="N14" s="212"/>
      <c r="O14" s="212"/>
      <c r="P14" s="231"/>
      <c r="Q14" s="212"/>
      <c r="R14" s="212"/>
      <c r="S14" s="212"/>
      <c r="T14" s="212"/>
      <c r="U14" s="212"/>
      <c r="V14" s="212"/>
      <c r="W14" s="212"/>
      <c r="X14" s="212"/>
      <c r="Y14" s="212"/>
      <c r="Z14" s="232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</row>
    <row r="15" spans="2:48" s="251" customFormat="1" ht="30" hidden="1" customHeight="1" thickBot="1" x14ac:dyDescent="0.3">
      <c r="B15" s="55"/>
      <c r="C15" s="52"/>
      <c r="D15" s="53"/>
      <c r="E15" s="22"/>
      <c r="F15" s="56"/>
      <c r="G15" s="56"/>
      <c r="H15" s="56"/>
      <c r="I15" s="68"/>
      <c r="J15" s="58"/>
      <c r="K15" s="44"/>
      <c r="L15" s="212"/>
      <c r="M15" s="212"/>
      <c r="N15" s="212"/>
      <c r="O15" s="212"/>
      <c r="P15" s="231"/>
      <c r="Q15" s="212"/>
      <c r="R15" s="212"/>
      <c r="S15" s="212"/>
      <c r="T15" s="212"/>
      <c r="U15" s="212"/>
      <c r="V15" s="212"/>
      <c r="W15" s="212"/>
      <c r="X15" s="212"/>
      <c r="Y15" s="212"/>
      <c r="Z15" s="232"/>
      <c r="AA15" s="233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</row>
    <row r="16" spans="2:48" s="251" customFormat="1" ht="30" hidden="1" customHeight="1" thickBot="1" x14ac:dyDescent="0.3">
      <c r="B16" s="55"/>
      <c r="C16" s="52"/>
      <c r="D16" s="53"/>
      <c r="E16" s="22"/>
      <c r="F16" s="56"/>
      <c r="G16" s="56"/>
      <c r="H16" s="56"/>
      <c r="I16" s="68"/>
      <c r="J16" s="58"/>
      <c r="K16" s="44"/>
      <c r="L16" s="212"/>
      <c r="M16" s="212"/>
      <c r="N16" s="212"/>
      <c r="O16" s="212"/>
      <c r="P16" s="231"/>
      <c r="Q16" s="212"/>
      <c r="R16" s="212"/>
      <c r="S16" s="212"/>
      <c r="T16" s="212"/>
      <c r="U16" s="212"/>
      <c r="V16" s="212"/>
      <c r="W16" s="212"/>
      <c r="X16" s="212"/>
      <c r="Y16" s="212"/>
      <c r="Z16" s="232"/>
      <c r="AA16" s="233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</row>
    <row r="17" spans="2:48" s="251" customFormat="1" ht="30" hidden="1" customHeight="1" thickBot="1" x14ac:dyDescent="0.3">
      <c r="B17" s="55"/>
      <c r="C17" s="52"/>
      <c r="D17" s="53"/>
      <c r="E17" s="22"/>
      <c r="F17" s="56"/>
      <c r="G17" s="56"/>
      <c r="H17" s="56"/>
      <c r="I17" s="68"/>
      <c r="J17" s="58"/>
      <c r="K17" s="44"/>
      <c r="L17" s="212"/>
      <c r="M17" s="212"/>
      <c r="N17" s="212"/>
      <c r="O17" s="212"/>
      <c r="P17" s="231"/>
      <c r="Q17" s="212"/>
      <c r="R17" s="212"/>
      <c r="S17" s="212"/>
      <c r="T17" s="212"/>
      <c r="U17" s="212"/>
      <c r="V17" s="212"/>
      <c r="W17" s="212"/>
      <c r="X17" s="212"/>
      <c r="Y17" s="212"/>
      <c r="Z17" s="232"/>
      <c r="AA17" s="233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</row>
    <row r="18" spans="2:48" s="251" customFormat="1" ht="30" hidden="1" customHeight="1" thickBot="1" x14ac:dyDescent="0.3">
      <c r="B18" s="51"/>
      <c r="C18" s="52"/>
      <c r="D18" s="53"/>
      <c r="E18" s="22"/>
      <c r="F18" s="56"/>
      <c r="G18" s="56"/>
      <c r="H18" s="56"/>
      <c r="I18" s="68"/>
      <c r="J18" s="58"/>
      <c r="K18" s="44"/>
      <c r="L18" s="158"/>
      <c r="M18" s="158"/>
      <c r="N18" s="158"/>
      <c r="O18" s="235"/>
      <c r="P18" s="236"/>
      <c r="Q18" s="160"/>
      <c r="R18" s="160"/>
      <c r="S18" s="160"/>
      <c r="T18" s="160"/>
      <c r="U18" s="160"/>
      <c r="V18" s="160"/>
      <c r="W18" s="160"/>
      <c r="X18" s="160"/>
      <c r="Y18" s="160"/>
      <c r="Z18" s="237"/>
      <c r="AA18" s="238"/>
    </row>
    <row r="19" spans="2:48" s="251" customFormat="1" ht="30" hidden="1" customHeight="1" thickBot="1" x14ac:dyDescent="0.3">
      <c r="B19" s="57"/>
      <c r="C19" s="54"/>
      <c r="D19" s="53"/>
      <c r="E19" s="22"/>
      <c r="F19" s="69"/>
      <c r="G19" s="58"/>
      <c r="H19" s="58"/>
      <c r="I19" s="70"/>
      <c r="J19" s="70"/>
      <c r="K19" s="71"/>
      <c r="L19" s="212"/>
      <c r="M19" s="212"/>
      <c r="N19" s="212"/>
      <c r="O19" s="239"/>
      <c r="P19" s="240"/>
      <c r="Z19" s="241"/>
      <c r="AA19" s="227"/>
    </row>
    <row r="20" spans="2:48" s="251" customFormat="1" ht="30" hidden="1" customHeight="1" thickBot="1" x14ac:dyDescent="0.3">
      <c r="B20" s="57"/>
      <c r="C20" s="72"/>
      <c r="D20" s="73"/>
      <c r="E20" s="74"/>
      <c r="F20" s="69"/>
      <c r="G20" s="58"/>
      <c r="H20" s="58"/>
      <c r="I20" s="70"/>
      <c r="J20" s="70"/>
      <c r="K20" s="71"/>
      <c r="L20" s="212"/>
      <c r="M20" s="212"/>
      <c r="N20" s="212"/>
      <c r="O20" s="239"/>
      <c r="P20" s="240"/>
      <c r="Z20" s="241"/>
      <c r="AA20" s="233"/>
    </row>
    <row r="21" spans="2:48" s="251" customFormat="1" ht="30" hidden="1" customHeight="1" thickBot="1" x14ac:dyDescent="0.3">
      <c r="B21" s="57"/>
      <c r="C21" s="72"/>
      <c r="D21" s="73"/>
      <c r="E21" s="74"/>
      <c r="F21" s="69"/>
      <c r="G21" s="58"/>
      <c r="H21" s="58"/>
      <c r="I21" s="70"/>
      <c r="J21" s="70"/>
      <c r="K21" s="71"/>
      <c r="L21" s="212"/>
      <c r="M21" s="212"/>
      <c r="N21" s="212"/>
      <c r="O21" s="239"/>
      <c r="P21" s="240"/>
      <c r="Z21" s="241"/>
      <c r="AA21" s="233"/>
    </row>
    <row r="22" spans="2:48" s="251" customFormat="1" ht="30" hidden="1" customHeight="1" thickBot="1" x14ac:dyDescent="0.3">
      <c r="B22" s="57"/>
      <c r="C22" s="75"/>
      <c r="D22" s="53"/>
      <c r="E22" s="76"/>
      <c r="F22" s="69"/>
      <c r="G22" s="54"/>
      <c r="H22" s="69"/>
      <c r="I22" s="77"/>
      <c r="J22" s="58"/>
      <c r="K22" s="67"/>
      <c r="L22" s="212"/>
      <c r="M22" s="212"/>
      <c r="N22" s="212"/>
      <c r="O22" s="239"/>
      <c r="P22" s="240"/>
      <c r="Z22" s="241"/>
      <c r="AA22" s="233"/>
    </row>
    <row r="23" spans="2:48" s="251" customFormat="1" ht="30" hidden="1" customHeight="1" thickBot="1" x14ac:dyDescent="0.3">
      <c r="B23" s="57"/>
      <c r="C23" s="75"/>
      <c r="D23" s="53"/>
      <c r="E23" s="76"/>
      <c r="F23" s="69"/>
      <c r="G23" s="54"/>
      <c r="H23" s="69"/>
      <c r="I23" s="77"/>
      <c r="J23" s="58"/>
      <c r="K23" s="67"/>
      <c r="L23" s="212"/>
      <c r="M23" s="212"/>
      <c r="N23" s="212"/>
      <c r="O23" s="239"/>
      <c r="P23" s="240"/>
      <c r="Z23" s="241"/>
      <c r="AA23" s="233"/>
    </row>
    <row r="24" spans="2:48" s="251" customFormat="1" ht="30" hidden="1" customHeight="1" thickBot="1" x14ac:dyDescent="0.3">
      <c r="B24" s="57"/>
      <c r="C24" s="75"/>
      <c r="D24" s="53"/>
      <c r="E24" s="78"/>
      <c r="F24" s="69"/>
      <c r="G24" s="54"/>
      <c r="H24" s="54"/>
      <c r="I24" s="58"/>
      <c r="J24" s="58"/>
      <c r="K24" s="67"/>
      <c r="L24" s="212"/>
      <c r="M24" s="212"/>
      <c r="N24" s="212"/>
      <c r="O24" s="239"/>
      <c r="P24" s="240"/>
      <c r="Z24" s="241"/>
      <c r="AA24" s="233"/>
    </row>
    <row r="25" spans="2:48" s="251" customFormat="1" ht="30" hidden="1" customHeight="1" thickBot="1" x14ac:dyDescent="0.3">
      <c r="B25" s="57"/>
      <c r="C25" s="75"/>
      <c r="D25" s="53"/>
      <c r="E25" s="76"/>
      <c r="F25" s="79"/>
      <c r="G25" s="54"/>
      <c r="H25" s="54"/>
      <c r="I25" s="58"/>
      <c r="J25" s="58"/>
      <c r="K25" s="67"/>
      <c r="L25" s="212"/>
      <c r="M25" s="212"/>
      <c r="N25" s="212"/>
      <c r="O25" s="239"/>
      <c r="P25" s="240"/>
      <c r="Z25" s="241"/>
      <c r="AA25" s="233"/>
    </row>
    <row r="26" spans="2:48" s="251" customFormat="1" ht="30" hidden="1" customHeight="1" thickBot="1" x14ac:dyDescent="0.3">
      <c r="B26" s="57"/>
      <c r="C26" s="75"/>
      <c r="D26" s="53"/>
      <c r="E26" s="76"/>
      <c r="F26" s="79"/>
      <c r="G26" s="54"/>
      <c r="H26" s="54"/>
      <c r="I26" s="58"/>
      <c r="J26" s="58"/>
      <c r="K26" s="67"/>
      <c r="L26" s="212"/>
      <c r="M26" s="212"/>
      <c r="N26" s="212"/>
      <c r="O26" s="239"/>
      <c r="P26" s="240"/>
      <c r="Z26" s="241"/>
      <c r="AA26" s="233"/>
    </row>
    <row r="27" spans="2:48" s="251" customFormat="1" ht="30" hidden="1" customHeight="1" thickBot="1" x14ac:dyDescent="0.3">
      <c r="B27" s="57"/>
      <c r="C27" s="75"/>
      <c r="D27" s="53"/>
      <c r="E27" s="80"/>
      <c r="F27" s="79"/>
      <c r="G27" s="81"/>
      <c r="H27" s="81"/>
      <c r="I27" s="82"/>
      <c r="J27" s="58"/>
      <c r="K27" s="67"/>
      <c r="L27" s="212"/>
      <c r="M27" s="212"/>
      <c r="N27" s="212"/>
      <c r="O27" s="239"/>
      <c r="P27" s="240"/>
      <c r="Z27" s="241"/>
      <c r="AA27" s="233"/>
    </row>
    <row r="28" spans="2:48" s="251" customFormat="1" ht="30" hidden="1" customHeight="1" thickBot="1" x14ac:dyDescent="0.3">
      <c r="B28" s="57"/>
      <c r="C28" s="75"/>
      <c r="D28" s="53"/>
      <c r="E28" s="80"/>
      <c r="F28" s="79"/>
      <c r="G28" s="81"/>
      <c r="H28" s="81"/>
      <c r="I28" s="82"/>
      <c r="J28" s="58"/>
      <c r="K28" s="67"/>
      <c r="L28" s="212"/>
      <c r="M28" s="212"/>
      <c r="N28" s="212"/>
      <c r="O28" s="242"/>
      <c r="P28" s="243"/>
      <c r="Z28" s="241"/>
      <c r="AA28" s="233"/>
    </row>
    <row r="29" spans="2:48" s="251" customFormat="1" ht="30" hidden="1" customHeight="1" thickBot="1" x14ac:dyDescent="0.3">
      <c r="B29" s="57"/>
      <c r="C29" s="75"/>
      <c r="D29" s="53"/>
      <c r="E29" s="80"/>
      <c r="F29" s="79"/>
      <c r="G29" s="81"/>
      <c r="H29" s="81"/>
      <c r="I29" s="82"/>
      <c r="J29" s="58"/>
      <c r="K29" s="67"/>
      <c r="L29" s="212"/>
      <c r="M29" s="212"/>
      <c r="N29" s="212"/>
      <c r="O29" s="242"/>
      <c r="P29" s="243"/>
      <c r="Z29" s="241"/>
      <c r="AA29" s="233"/>
    </row>
    <row r="30" spans="2:48" s="251" customFormat="1" ht="30" hidden="1" customHeight="1" thickBot="1" x14ac:dyDescent="0.3">
      <c r="B30" s="57"/>
      <c r="C30" s="75"/>
      <c r="D30" s="53"/>
      <c r="E30" s="80"/>
      <c r="F30" s="79"/>
      <c r="G30" s="81"/>
      <c r="H30" s="81"/>
      <c r="I30" s="82"/>
      <c r="J30" s="58"/>
      <c r="K30" s="67"/>
      <c r="L30" s="212"/>
      <c r="M30" s="212"/>
      <c r="N30" s="212"/>
      <c r="O30" s="242"/>
      <c r="P30" s="243"/>
      <c r="Z30" s="241"/>
      <c r="AA30" s="233"/>
    </row>
    <row r="31" spans="2:48" s="251" customFormat="1" ht="30" hidden="1" customHeight="1" thickBot="1" x14ac:dyDescent="0.3">
      <c r="B31" s="51"/>
      <c r="C31" s="54"/>
      <c r="D31" s="83"/>
      <c r="E31" s="84"/>
      <c r="F31" s="84"/>
      <c r="G31" s="52"/>
      <c r="H31" s="52"/>
      <c r="I31" s="43"/>
      <c r="J31" s="43"/>
      <c r="K31" s="85"/>
      <c r="L31" s="252"/>
      <c r="M31" s="252"/>
      <c r="N31" s="252"/>
      <c r="O31" s="252"/>
      <c r="P31" s="244"/>
      <c r="Z31" s="241"/>
      <c r="AA31" s="238"/>
    </row>
    <row r="32" spans="2:48" s="251" customFormat="1" ht="30" hidden="1" customHeight="1" thickBot="1" x14ac:dyDescent="0.3">
      <c r="B32" s="51"/>
      <c r="C32" s="54"/>
      <c r="D32" s="83"/>
      <c r="E32" s="84"/>
      <c r="F32" s="84"/>
      <c r="G32" s="52"/>
      <c r="H32" s="52"/>
      <c r="I32" s="43"/>
      <c r="J32" s="43"/>
      <c r="K32" s="85"/>
      <c r="L32" s="212"/>
      <c r="M32" s="212"/>
      <c r="N32" s="212"/>
      <c r="O32" s="174"/>
      <c r="P32" s="245"/>
      <c r="Z32" s="241"/>
      <c r="AA32" s="238"/>
    </row>
    <row r="33" spans="2:27" s="251" customFormat="1" ht="30" hidden="1" customHeight="1" thickBot="1" x14ac:dyDescent="0.3">
      <c r="B33" s="51"/>
      <c r="C33" s="54"/>
      <c r="D33" s="83"/>
      <c r="E33" s="83"/>
      <c r="F33" s="84"/>
      <c r="G33" s="54"/>
      <c r="H33" s="52"/>
      <c r="I33" s="43"/>
      <c r="J33" s="43"/>
      <c r="K33" s="85"/>
      <c r="L33" s="212"/>
      <c r="M33" s="212"/>
      <c r="N33" s="212"/>
      <c r="O33" s="174"/>
      <c r="P33" s="245"/>
      <c r="Z33" s="241"/>
      <c r="AA33" s="238"/>
    </row>
    <row r="34" spans="2:27" s="251" customFormat="1" ht="30" hidden="1" customHeight="1" thickBot="1" x14ac:dyDescent="0.3">
      <c r="B34" s="51"/>
      <c r="C34" s="54"/>
      <c r="D34" s="83"/>
      <c r="E34" s="83"/>
      <c r="F34" s="84"/>
      <c r="G34" s="54"/>
      <c r="H34" s="52"/>
      <c r="I34" s="43"/>
      <c r="J34" s="43"/>
      <c r="K34" s="85"/>
      <c r="Z34" s="241"/>
      <c r="AA34" s="238"/>
    </row>
    <row r="35" spans="2:27" s="251" customFormat="1" ht="30" hidden="1" customHeight="1" thickBot="1" x14ac:dyDescent="0.3">
      <c r="B35" s="51"/>
      <c r="C35" s="54"/>
      <c r="D35" s="83"/>
      <c r="E35" s="83"/>
      <c r="F35" s="84"/>
      <c r="G35" s="54"/>
      <c r="H35" s="52"/>
      <c r="I35" s="43"/>
      <c r="J35" s="43"/>
      <c r="K35" s="85"/>
      <c r="Z35" s="241"/>
      <c r="AA35" s="238"/>
    </row>
    <row r="36" spans="2:27" s="251" customFormat="1" ht="30" hidden="1" customHeight="1" thickBot="1" x14ac:dyDescent="0.3">
      <c r="B36" s="51"/>
      <c r="C36" s="54"/>
      <c r="D36" s="83"/>
      <c r="E36" s="83"/>
      <c r="F36" s="84"/>
      <c r="G36" s="54"/>
      <c r="H36" s="52"/>
      <c r="I36" s="43"/>
      <c r="J36" s="43"/>
      <c r="K36" s="85"/>
      <c r="Z36" s="246"/>
      <c r="AA36" s="238"/>
    </row>
    <row r="37" spans="2:27" s="251" customFormat="1" ht="30" hidden="1" customHeight="1" thickBot="1" x14ac:dyDescent="0.3">
      <c r="B37" s="51"/>
      <c r="C37" s="54"/>
      <c r="D37" s="20"/>
      <c r="E37" s="54"/>
      <c r="F37" s="253"/>
      <c r="G37" s="254"/>
      <c r="H37" s="254"/>
      <c r="I37" s="43"/>
      <c r="J37" s="43"/>
      <c r="K37" s="85"/>
      <c r="Z37" s="246"/>
      <c r="AA37" s="238"/>
    </row>
    <row r="38" spans="2:27" s="251" customFormat="1" ht="30" hidden="1" customHeight="1" thickBot="1" x14ac:dyDescent="0.3">
      <c r="B38" s="51"/>
      <c r="C38" s="54"/>
      <c r="D38" s="20"/>
      <c r="E38" s="54"/>
      <c r="F38" s="253"/>
      <c r="G38" s="254"/>
      <c r="H38" s="254"/>
      <c r="I38" s="43"/>
      <c r="J38" s="43"/>
      <c r="K38" s="85"/>
      <c r="Z38" s="246"/>
      <c r="AA38" s="238"/>
    </row>
    <row r="39" spans="2:27" s="251" customFormat="1" ht="30" customHeight="1" thickBot="1" x14ac:dyDescent="0.3">
      <c r="B39" s="86"/>
      <c r="C39" s="87"/>
      <c r="D39" s="21"/>
      <c r="E39" s="87"/>
      <c r="F39" s="255"/>
      <c r="G39" s="255"/>
      <c r="H39" s="255"/>
      <c r="I39" s="45"/>
      <c r="J39" s="45"/>
      <c r="K39" s="88"/>
      <c r="Z39" s="246"/>
      <c r="AA39" s="238"/>
    </row>
    <row r="40" spans="2:27" s="251" customFormat="1" ht="48.75" customHeight="1" x14ac:dyDescent="0.25">
      <c r="B40" s="14"/>
      <c r="C40" s="15"/>
      <c r="D40" s="18"/>
      <c r="E40" s="15"/>
      <c r="F40" s="19"/>
      <c r="G40" s="15"/>
      <c r="H40" s="14"/>
      <c r="I40" s="16"/>
      <c r="J40" s="16"/>
      <c r="K40" s="17"/>
      <c r="Z40" s="246"/>
      <c r="AA40" s="238"/>
    </row>
    <row r="41" spans="2:27" s="256" customFormat="1" ht="48.75" customHeight="1" x14ac:dyDescent="0.25">
      <c r="B41" s="19"/>
      <c r="C41" s="15"/>
      <c r="D41" s="18"/>
      <c r="E41" s="14"/>
      <c r="F41" s="19"/>
      <c r="G41" s="15"/>
      <c r="H41" s="14"/>
      <c r="I41" s="16"/>
      <c r="J41" s="16"/>
      <c r="K41" s="17"/>
      <c r="Z41" s="247"/>
      <c r="AA41" s="257"/>
    </row>
    <row r="42" spans="2:27" s="251" customFormat="1" ht="22.5" x14ac:dyDescent="0.25">
      <c r="Z42" s="258"/>
    </row>
    <row r="43" spans="2:27" s="251" customFormat="1" ht="21.75" customHeight="1" x14ac:dyDescent="0.25">
      <c r="B43" s="259"/>
      <c r="C43" s="259"/>
      <c r="D43" s="259"/>
      <c r="E43" s="259"/>
      <c r="F43" s="259"/>
      <c r="G43" s="259"/>
      <c r="H43" s="259"/>
      <c r="I43" s="259"/>
      <c r="J43" s="259"/>
      <c r="K43" s="259"/>
    </row>
    <row r="44" spans="2:27" s="251" customFormat="1" ht="20.25" customHeight="1" x14ac:dyDescent="0.25"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</row>
    <row r="50" spans="2:26" s="251" customFormat="1" ht="29.25" customHeight="1" x14ac:dyDescent="0.25">
      <c r="B50" s="163"/>
      <c r="C50" s="164"/>
      <c r="D50" s="166"/>
      <c r="E50" s="166"/>
      <c r="F50" s="19"/>
      <c r="G50" s="19"/>
      <c r="H50" s="19"/>
      <c r="I50" s="19"/>
      <c r="J50" s="19"/>
      <c r="K50" s="19"/>
    </row>
    <row r="51" spans="2:26" s="251" customFormat="1" ht="18.75" x14ac:dyDescent="0.25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</row>
    <row r="52" spans="2:26" s="251" customFormat="1" ht="22.5" x14ac:dyDescent="0.25">
      <c r="B52" s="249"/>
      <c r="C52" s="14"/>
      <c r="D52" s="250"/>
      <c r="E52" s="14"/>
      <c r="F52" s="19"/>
      <c r="G52" s="15"/>
      <c r="H52" s="14"/>
      <c r="I52" s="16"/>
      <c r="J52" s="207"/>
      <c r="K52" s="17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</row>
    <row r="53" spans="2:26" s="251" customFormat="1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</row>
  </sheetData>
  <mergeCells count="4">
    <mergeCell ref="B4:K4"/>
    <mergeCell ref="B5:K5"/>
    <mergeCell ref="B43:K43"/>
    <mergeCell ref="B44:Z44"/>
  </mergeCells>
  <hyperlinks>
    <hyperlink ref="E9" r:id="rId1" xr:uid="{00000000-0004-0000-0400-000000000000}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2022-05-06T17:40:11Z</cp:lastPrinted>
  <dcterms:created xsi:type="dcterms:W3CDTF">2018-11-09T14:50:11Z</dcterms:created>
  <dcterms:modified xsi:type="dcterms:W3CDTF">2023-05-08T14:37:06Z</dcterms:modified>
</cp:coreProperties>
</file>