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Inventario\2021\oct21\"/>
    </mc:Choice>
  </mc:AlternateContent>
  <bookViews>
    <workbookView xWindow="0" yWindow="0" windowWidth="11250" windowHeight="8145" activeTab="3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Print_Area" localSheetId="0">'Fondo general'!$B$1:$L$54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4" l="1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<sst xmlns="http://schemas.openxmlformats.org/spreadsheetml/2006/main" count="773" uniqueCount="295">
  <si>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</si>
  <si>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</si>
  <si>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</si>
  <si>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</si>
  <si>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</si>
  <si>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</si>
  <si>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</si>
  <si>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</si>
  <si>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</si>
  <si>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</si>
  <si>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</si>
  <si>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</si>
  <si>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</si>
  <si>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</si>
  <si>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</si>
  <si>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</si>
  <si>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</si>
  <si>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</si>
  <si>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</si>
  <si>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</si>
  <si>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</si>
  <si>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</si>
  <si>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</si>
  <si>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</si>
  <si>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</si>
  <si>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</si>
  <si>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</si>
  <si>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</si>
  <si>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</si>
  <si>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</si>
  <si>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</si>
  <si>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</si>
  <si>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 xml:space="preserve">1/071263 </t>
  </si>
  <si>
    <t>Fact. 0071</t>
  </si>
  <si>
    <t>Palo Alto Networks</t>
  </si>
  <si>
    <t>PA-5220-AC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</si>
  <si>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</si>
  <si>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</si>
  <si>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</si>
  <si>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</si>
  <si>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</si>
  <si>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</si>
  <si>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</si>
  <si>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</si>
  <si>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</si>
  <si>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</si>
  <si>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</si>
  <si>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</si>
  <si>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</si>
  <si>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</si>
  <si>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>Actualización de Central Electrónica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</si>
  <si>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</si>
  <si>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</si>
  <si>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</si>
  <si>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</si>
  <si>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</si>
  <si>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</si>
  <si>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</si>
  <si>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</si>
  <si>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</si>
  <si>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</si>
  <si>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</si>
  <si>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</si>
  <si>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</si>
  <si>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</si>
  <si>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</si>
  <si>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</si>
  <si>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</si>
  <si>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</si>
  <si>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</si>
  <si>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</si>
  <si>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</si>
  <si>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</si>
  <si>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</si>
  <si>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</si>
  <si>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</si>
  <si>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</si>
  <si>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</si>
  <si>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 xml:space="preserve">Equipos Firewall 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</si>
  <si>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</si>
  <si>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</si>
  <si>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</si>
  <si>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</si>
  <si>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</si>
  <si>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</si>
  <si>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</si>
  <si>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</si>
  <si>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</si>
  <si>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</si>
  <si>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</si>
  <si>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</si>
  <si>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</si>
  <si>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</si>
  <si>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</si>
  <si>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</si>
  <si>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</si>
  <si>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</si>
  <si>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</si>
  <si>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</si>
  <si>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</si>
  <si>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</si>
  <si>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</si>
  <si>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</si>
  <si>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</si>
  <si>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</si>
  <si>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</si>
  <si>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</si>
  <si>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</si>
  <si>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</si>
  <si>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</si>
  <si>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</si>
  <si>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</si>
  <si>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</si>
  <si>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</si>
  <si>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</si>
  <si>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</si>
  <si>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</si>
  <si>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</si>
  <si>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</si>
  <si>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</si>
  <si>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</si>
  <si>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</si>
  <si>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</si>
  <si>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</si>
  <si>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</si>
  <si>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</si>
  <si>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</si>
  <si>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</si>
  <si>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</si>
  <si>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</si>
  <si>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</si>
  <si>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</si>
  <si>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</si>
  <si>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</si>
  <si>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</si>
  <si>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</si>
  <si>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</si>
  <si>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</si>
  <si>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</si>
  <si>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</si>
  <si>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</si>
  <si>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</si>
  <si>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</si>
  <si>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</si>
  <si>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</si>
  <si>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</si>
  <si>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</si>
  <si>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</si>
  <si>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</si>
  <si>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</si>
  <si>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</si>
  <si>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</si>
  <si>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</si>
  <si>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</si>
  <si>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</si>
  <si>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</si>
  <si>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</si>
  <si>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</si>
  <si>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</si>
  <si>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</si>
  <si>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</si>
  <si>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</si>
  <si>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</si>
  <si>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</si>
  <si>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</si>
  <si>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</si>
  <si>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</si>
  <si>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</si>
  <si>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</si>
  <si>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</si>
  <si>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</si>
  <si>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</si>
  <si>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</si>
  <si>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</si>
  <si>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</si>
  <si>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</si>
  <si>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</si>
  <si>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</si>
  <si>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</si>
  <si>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</si>
  <si>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</si>
  <si>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</si>
  <si>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</si>
  <si>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</si>
  <si>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</si>
  <si>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</si>
  <si>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</si>
  <si>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</si>
  <si>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</si>
  <si>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</si>
  <si>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</si>
  <si>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</si>
  <si>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</si>
  <si>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</si>
  <si>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</si>
  <si>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</si>
  <si>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</si>
  <si>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</si>
  <si>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</si>
  <si>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</si>
  <si>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</si>
  <si>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</si>
  <si>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</si>
  <si>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</si>
  <si>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</si>
  <si>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</si>
  <si>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</si>
  <si>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</si>
  <si>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</si>
  <si>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</si>
  <si>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</si>
  <si>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</si>
  <si>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</si>
  <si>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</si>
  <si>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</si>
  <si>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</si>
  <si>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</si>
  <si>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</si>
  <si>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</si>
  <si>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</si>
  <si>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</si>
  <si>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</si>
  <si>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</si>
  <si>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</si>
  <si>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</si>
  <si>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</si>
  <si>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</si>
  <si>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</si>
  <si>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</si>
  <si>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</si>
  <si>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</si>
  <si>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</si>
  <si>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</si>
  <si>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</si>
  <si>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</si>
  <si>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</si>
  <si>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</si>
  <si>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</si>
  <si>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</si>
  <si>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</si>
  <si>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</si>
  <si>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</si>
  <si>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</si>
  <si>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</si>
  <si>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</si>
  <si>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</si>
  <si>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</si>
  <si>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</si>
  <si>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</si>
  <si>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</si>
  <si>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</si>
  <si>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</si>
  <si>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</si>
  <si>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</si>
  <si>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</si>
  <si>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</si>
  <si>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</si>
  <si>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</si>
  <si>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</si>
  <si>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</si>
  <si>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</si>
  <si>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</si>
  <si>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</si>
  <si>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</si>
  <si>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</si>
  <si>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</si>
  <si>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</si>
  <si>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</si>
  <si>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</si>
  <si>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</si>
  <si>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</si>
  <si>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</si>
  <si>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</si>
  <si>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</si>
  <si>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</si>
  <si>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</si>
  <si>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</si>
  <si>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</si>
  <si>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</si>
  <si>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</si>
  <si>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</si>
  <si>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</si>
  <si>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</si>
  <si>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</si>
  <si>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</si>
  <si>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</si>
  <si>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</si>
  <si>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</si>
  <si>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</si>
  <si>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</si>
  <si>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</si>
  <si>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</si>
  <si>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</si>
  <si>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 xml:space="preserve">INFORMACION REGISTRO CONTABLE DE BIENES MUEBLES AL 31 DE OCTUBRE DE 2021 </t>
  </si>
  <si>
    <t xml:space="preserve">DEPRECIACIÓN ACUMULADA AL 31 DE OCTUBRE DE 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</si>
</sst>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[$$-440A]* #,##0.00_ ;_-[$$-440A]* \-#,##0.00\ ;_-[$$-440A]* &quot;-&quot;??_ ;_-@_ "/>
    <numFmt numFmtId="168" formatCode="_-* #,##0.00\ &quot;€&quot;_-;\-* #,##0.00\ &quot;€&quot;_-;_-* &quot;-&quot;??\ &quot;€&quot;_-;_-@_-"/>
    <numFmt numFmtId="169" formatCode="_-[$$-440A]* #,##0.00_-;\-[$$-440A]* #,##0.00_-;_-[$$-440A]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sz val="14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16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164" fontId="35" fillId="0" borderId="0" xfId="1" applyNumberFormat="1" applyFont="1" applyFill="1" applyBorder="1" applyAlignment="1">
      <alignment vertical="center"/>
    </xf>
    <xf numFmtId="16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vertical="center"/>
    </xf>
    <xf numFmtId="0" fontId="40" fillId="0" borderId="0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9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7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1" fillId="0" borderId="1" xfId="1" applyNumberFormat="1" applyFont="1" applyFill="1" applyBorder="1" applyAlignment="1">
      <alignment horizontal="left" vertical="center" wrapText="1"/>
    </xf>
    <xf numFmtId="14" fontId="41" fillId="0" borderId="8" xfId="1" applyNumberFormat="1" applyFont="1" applyFill="1" applyBorder="1" applyAlignment="1">
      <alignment horizontal="left" vertical="center" wrapText="1"/>
    </xf>
    <xf numFmtId="167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164" fontId="35" fillId="0" borderId="8" xfId="1" applyNumberFormat="1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3" fillId="0" borderId="0" xfId="0" applyFont="1" applyFill="1" applyBorder="1" applyProtection="1">
      <protection locked="0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7" fontId="33" fillId="0" borderId="1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14" fontId="41" fillId="0" borderId="0" xfId="1" applyNumberFormat="1" applyFont="1" applyFill="1" applyBorder="1" applyAlignment="1">
      <alignment horizontal="left" vertical="center" wrapText="1"/>
    </xf>
    <xf numFmtId="167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67" fontId="14" fillId="2" borderId="0" xfId="1" applyNumberFormat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left" vertical="center"/>
    </xf>
    <xf numFmtId="49" fontId="14" fillId="2" borderId="0" xfId="1" applyNumberFormat="1" applyFont="1" applyFill="1" applyBorder="1" applyAlignment="1">
      <alignment horizontal="left" vertical="center"/>
    </xf>
    <xf numFmtId="0" fontId="0" fillId="2" borderId="0" xfId="0" applyFill="1"/>
    <xf numFmtId="0" fontId="13" fillId="2" borderId="0" xfId="1" applyFont="1" applyFill="1" applyBorder="1" applyAlignment="1">
      <alignment vertical="center"/>
    </xf>
    <xf numFmtId="0" fontId="43" fillId="2" borderId="2" xfId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vertical="center" wrapText="1"/>
    </xf>
    <xf numFmtId="1" fontId="14" fillId="2" borderId="0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left" vertical="center" wrapText="1"/>
    </xf>
    <xf numFmtId="0" fontId="41" fillId="2" borderId="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justify" vertical="center" wrapText="1"/>
    </xf>
    <xf numFmtId="1" fontId="13" fillId="2" borderId="0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/>
    </xf>
    <xf numFmtId="0" fontId="41" fillId="2" borderId="1" xfId="1" applyFont="1" applyFill="1" applyBorder="1" applyAlignment="1">
      <alignment horizontal="center" wrapText="1"/>
    </xf>
    <xf numFmtId="14" fontId="41" fillId="2" borderId="1" xfId="1" applyNumberFormat="1" applyFont="1" applyFill="1" applyBorder="1" applyAlignment="1">
      <alignment horizontal="center" wrapText="1"/>
    </xf>
    <xf numFmtId="0" fontId="16" fillId="2" borderId="0" xfId="1" applyFont="1" applyFill="1" applyBorder="1" applyAlignment="1">
      <alignment horizontal="justify" vertical="center" wrapText="1"/>
    </xf>
    <xf numFmtId="1" fontId="16" fillId="2" borderId="0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vertical="center" wrapText="1"/>
    </xf>
    <xf numFmtId="0" fontId="2" fillId="2" borderId="0" xfId="1" applyFill="1"/>
    <xf numFmtId="1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vertical="center"/>
    </xf>
    <xf numFmtId="14" fontId="41" fillId="2" borderId="1" xfId="1" applyNumberFormat="1" applyFont="1" applyFill="1" applyBorder="1" applyAlignment="1">
      <alignment horizontal="left" vertical="center" wrapText="1"/>
    </xf>
    <xf numFmtId="0" fontId="41" fillId="2" borderId="10" xfId="1" applyFont="1" applyFill="1" applyBorder="1" applyAlignment="1">
      <alignment horizontal="center" vertical="center"/>
    </xf>
    <xf numFmtId="14" fontId="41" fillId="2" borderId="11" xfId="1" applyNumberFormat="1" applyFont="1" applyFill="1" applyBorder="1" applyAlignment="1">
      <alignment horizontal="left" vertical="center" wrapText="1"/>
    </xf>
    <xf numFmtId="0" fontId="0" fillId="2" borderId="0" xfId="0" applyFill="1" applyProtection="1">
      <protection locked="0"/>
    </xf>
    <xf numFmtId="164" fontId="35" fillId="2" borderId="0" xfId="1" applyNumberFormat="1" applyFont="1" applyFill="1" applyBorder="1" applyAlignment="1">
      <alignment vertical="center"/>
    </xf>
    <xf numFmtId="0" fontId="41" fillId="2" borderId="7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horizontal="center" vertical="center" wrapText="1"/>
    </xf>
    <xf numFmtId="14" fontId="41" fillId="2" borderId="8" xfId="1" applyNumberFormat="1" applyFont="1" applyFill="1" applyBorder="1" applyAlignment="1">
      <alignment horizontal="left" vertical="center" wrapText="1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5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3" fillId="0" borderId="0" xfId="1" applyFont="1" applyFill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6" fillId="0" borderId="15" xfId="7" applyFont="1" applyBorder="1" applyAlignment="1" applyProtection="1">
      <alignment horizontal="center"/>
    </xf>
    <xf numFmtId="0" fontId="36" fillId="0" borderId="15" xfId="7" quotePrefix="1" applyFont="1" applyBorder="1" applyAlignment="1" applyProtection="1">
      <alignment horizontal="center"/>
    </xf>
    <xf numFmtId="0" fontId="36" fillId="0" borderId="16" xfId="7" quotePrefix="1" applyFont="1" applyBorder="1" applyAlignment="1" applyProtection="1">
      <alignment horizontal="center"/>
    </xf>
    <xf numFmtId="164" fontId="35" fillId="0" borderId="0" xfId="16" applyFont="1" applyFill="1" applyBorder="1" applyAlignment="1">
      <alignment horizontal="center" vertical="center"/>
    </xf>
    <xf numFmtId="164" fontId="33" fillId="0" borderId="0" xfId="16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167" fontId="43" fillId="2" borderId="1" xfId="1" applyNumberFormat="1" applyFont="1" applyFill="1" applyBorder="1" applyAlignment="1">
      <alignment horizontal="center" vertical="center" wrapText="1"/>
    </xf>
    <xf numFmtId="0" fontId="41" fillId="2" borderId="11" xfId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vertical="center" wrapText="1"/>
    </xf>
    <xf numFmtId="164" fontId="43" fillId="0" borderId="1" xfId="1" applyNumberFormat="1" applyFont="1" applyFill="1" applyBorder="1" applyAlignment="1">
      <alignment vertical="center"/>
    </xf>
    <xf numFmtId="164" fontId="43" fillId="0" borderId="3" xfId="1" applyNumberFormat="1" applyFont="1" applyFill="1" applyBorder="1" applyAlignment="1">
      <alignment vertical="center"/>
    </xf>
    <xf numFmtId="165" fontId="43" fillId="0" borderId="1" xfId="1" applyNumberFormat="1" applyFont="1" applyFill="1" applyBorder="1" applyAlignment="1">
      <alignment horizontal="center" vertical="center" wrapText="1"/>
    </xf>
    <xf numFmtId="164" fontId="43" fillId="0" borderId="11" xfId="1" applyNumberFormat="1" applyFont="1" applyFill="1" applyBorder="1" applyAlignment="1">
      <alignment vertical="center"/>
    </xf>
    <xf numFmtId="164" fontId="43" fillId="0" borderId="8" xfId="1" applyNumberFormat="1" applyFont="1" applyFill="1" applyBorder="1" applyAlignment="1">
      <alignment vertical="center"/>
    </xf>
    <xf numFmtId="167" fontId="43" fillId="2" borderId="1" xfId="1" applyNumberFormat="1" applyFont="1" applyFill="1" applyBorder="1" applyAlignment="1">
      <alignment horizontal="center" vertical="center" wrapText="1"/>
    </xf>
    <xf numFmtId="167" fontId="43" fillId="0" borderId="3" xfId="1" applyNumberFormat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justify" vertical="center" wrapText="1"/>
    </xf>
    <xf numFmtId="11" fontId="43" fillId="2" borderId="1" xfId="1" applyNumberFormat="1" applyFont="1" applyFill="1" applyBorder="1" applyAlignment="1">
      <alignment horizontal="center" vertical="center" wrapText="1"/>
    </xf>
    <xf numFmtId="0" fontId="43" fillId="2" borderId="1" xfId="11" applyFont="1" applyFill="1" applyBorder="1" applyAlignment="1">
      <alignment horizontal="left" vertical="center" wrapText="1"/>
    </xf>
    <xf numFmtId="167" fontId="43" fillId="0" borderId="1" xfId="1" applyNumberFormat="1" applyFont="1" applyFill="1" applyBorder="1" applyAlignment="1">
      <alignment vertical="center" wrapText="1"/>
    </xf>
    <xf numFmtId="0" fontId="43" fillId="2" borderId="1" xfId="1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vertical="center"/>
    </xf>
    <xf numFmtId="0" fontId="43" fillId="2" borderId="1" xfId="0" applyFont="1" applyFill="1" applyBorder="1" applyAlignment="1" applyProtection="1">
      <alignment wrapText="1"/>
      <protection locked="0"/>
    </xf>
    <xf numFmtId="0" fontId="43" fillId="2" borderId="1" xfId="0" applyFont="1" applyFill="1" applyBorder="1" applyProtection="1">
      <protection locked="0"/>
    </xf>
    <xf numFmtId="0" fontId="43" fillId="2" borderId="11" xfId="0" applyFont="1" applyFill="1" applyBorder="1" applyProtection="1">
      <protection locked="0"/>
    </xf>
    <xf numFmtId="0" fontId="43" fillId="2" borderId="11" xfId="1" applyFont="1" applyFill="1" applyBorder="1" applyAlignment="1">
      <alignment horizontal="center" vertical="center"/>
    </xf>
    <xf numFmtId="0" fontId="43" fillId="2" borderId="1" xfId="0" applyFont="1" applyFill="1" applyBorder="1" applyAlignment="1" applyProtection="1">
      <alignment horizontal="center"/>
      <protection locked="0"/>
    </xf>
    <xf numFmtId="0" fontId="43" fillId="2" borderId="8" xfId="0" applyFont="1" applyFill="1" applyBorder="1" applyProtection="1">
      <protection locked="0"/>
    </xf>
    <xf numFmtId="0" fontId="43" fillId="2" borderId="8" xfId="0" applyFont="1" applyFill="1" applyBorder="1" applyAlignment="1" applyProtection="1">
      <alignment horizontal="center"/>
      <protection locked="0"/>
    </xf>
    <xf numFmtId="0" fontId="43" fillId="2" borderId="8" xfId="1" applyFont="1" applyFill="1" applyBorder="1" applyAlignment="1">
      <alignment horizontal="center" vertical="center"/>
    </xf>
    <xf numFmtId="49" fontId="36" fillId="2" borderId="1" xfId="7" applyNumberFormat="1" applyFont="1" applyFill="1" applyBorder="1" applyAlignment="1" applyProtection="1">
      <alignment horizontal="center" vertical="center" wrapText="1"/>
    </xf>
    <xf numFmtId="167" fontId="43" fillId="0" borderId="1" xfId="1" applyNumberFormat="1" applyFont="1" applyFill="1" applyBorder="1" applyAlignment="1">
      <alignment horizontal="center" vertical="center" wrapText="1"/>
    </xf>
    <xf numFmtId="14" fontId="36" fillId="2" borderId="1" xfId="7" applyNumberFormat="1" applyFont="1" applyFill="1" applyBorder="1" applyAlignment="1" applyProtection="1">
      <alignment horizontal="center" vertical="center" wrapText="1"/>
    </xf>
    <xf numFmtId="0" fontId="36" fillId="2" borderId="1" xfId="7" applyFont="1" applyFill="1" applyBorder="1" applyAlignment="1" applyProtection="1">
      <alignment horizontal="center" vertical="center" wrapText="1"/>
    </xf>
    <xf numFmtId="0" fontId="36" fillId="2" borderId="8" xfId="7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41" fillId="0" borderId="2" xfId="1" applyFont="1" applyFill="1" applyBorder="1" applyAlignment="1">
      <alignment horizontal="center" vertical="center"/>
    </xf>
    <xf numFmtId="0" fontId="41" fillId="0" borderId="1" xfId="1" applyFont="1" applyFill="1" applyBorder="1" applyAlignment="1">
      <alignment horizontal="center" vertical="center"/>
    </xf>
    <xf numFmtId="14" fontId="41" fillId="0" borderId="1" xfId="1" applyNumberFormat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43" fillId="0" borderId="2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center" vertical="center" wrapText="1"/>
    </xf>
    <xf numFmtId="167" fontId="41" fillId="0" borderId="1" xfId="1" applyNumberFormat="1" applyFont="1" applyFill="1" applyBorder="1" applyAlignment="1">
      <alignment horizontal="center" vertical="center" wrapText="1"/>
    </xf>
    <xf numFmtId="164" fontId="43" fillId="0" borderId="1" xfId="16" applyFont="1" applyFill="1" applyBorder="1" applyAlignment="1">
      <alignment horizontal="center" vertical="center"/>
    </xf>
    <xf numFmtId="164" fontId="43" fillId="0" borderId="3" xfId="16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center" vertical="center" wrapText="1"/>
    </xf>
    <xf numFmtId="14" fontId="41" fillId="0" borderId="8" xfId="1" applyNumberFormat="1" applyFont="1" applyFill="1" applyBorder="1" applyAlignment="1">
      <alignment horizontal="center" vertical="center" wrapText="1"/>
    </xf>
    <xf numFmtId="0" fontId="43" fillId="0" borderId="8" xfId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164" fontId="43" fillId="0" borderId="8" xfId="16" applyFont="1" applyFill="1" applyBorder="1" applyAlignment="1">
      <alignment horizontal="center" vertical="center"/>
    </xf>
    <xf numFmtId="164" fontId="43" fillId="0" borderId="9" xfId="16" applyFont="1" applyFill="1" applyBorder="1" applyAlignment="1">
      <alignment horizontal="center" vertical="center"/>
    </xf>
    <xf numFmtId="14" fontId="41" fillId="0" borderId="1" xfId="1" quotePrefix="1" applyNumberFormat="1" applyFont="1" applyFill="1" applyBorder="1" applyAlignment="1">
      <alignment horizontal="center" vertical="center" wrapText="1"/>
    </xf>
    <xf numFmtId="167" fontId="43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7" fontId="41" fillId="0" borderId="3" xfId="1" applyNumberFormat="1" applyFont="1" applyFill="1" applyBorder="1" applyAlignment="1">
      <alignment horizontal="center" vertical="center" wrapText="1"/>
    </xf>
    <xf numFmtId="164" fontId="41" fillId="0" borderId="1" xfId="1" applyNumberFormat="1" applyFont="1" applyFill="1" applyBorder="1" applyAlignment="1">
      <alignment vertical="center"/>
    </xf>
    <xf numFmtId="0" fontId="41" fillId="0" borderId="1" xfId="1" applyFont="1" applyFill="1" applyBorder="1" applyAlignment="1">
      <alignment horizontal="justify" vertical="center" wrapText="1"/>
    </xf>
    <xf numFmtId="167" fontId="41" fillId="0" borderId="1" xfId="1" applyNumberFormat="1" applyFont="1" applyFill="1" applyBorder="1" applyAlignment="1">
      <alignment vertical="center"/>
    </xf>
    <xf numFmtId="167" fontId="41" fillId="0" borderId="3" xfId="1" applyNumberFormat="1" applyFont="1" applyFill="1" applyBorder="1" applyAlignment="1">
      <alignment vertical="center"/>
    </xf>
    <xf numFmtId="0" fontId="43" fillId="0" borderId="1" xfId="1" applyFont="1" applyFill="1" applyBorder="1" applyAlignment="1">
      <alignment vertical="center" wrapText="1"/>
    </xf>
    <xf numFmtId="14" fontId="41" fillId="0" borderId="1" xfId="1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0" fontId="47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7" fontId="41" fillId="0" borderId="1" xfId="1" applyNumberFormat="1" applyFont="1" applyFill="1" applyBorder="1" applyAlignment="1">
      <alignment vertical="center" wrapText="1"/>
    </xf>
    <xf numFmtId="0" fontId="47" fillId="0" borderId="1" xfId="1" applyFont="1" applyFill="1" applyBorder="1" applyAlignment="1">
      <alignment horizontal="center" wrapText="1"/>
    </xf>
    <xf numFmtId="14" fontId="41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41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41" fillId="0" borderId="1" xfId="1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vertical="center" wrapText="1"/>
    </xf>
    <xf numFmtId="0" fontId="41" fillId="0" borderId="1" xfId="1" applyFont="1" applyFill="1" applyBorder="1" applyAlignment="1">
      <alignment vertical="center"/>
    </xf>
    <xf numFmtId="164" fontId="41" fillId="0" borderId="3" xfId="1" applyNumberFormat="1" applyFont="1" applyFill="1" applyBorder="1" applyAlignment="1">
      <alignment vertical="center"/>
    </xf>
    <xf numFmtId="0" fontId="41" fillId="0" borderId="1" xfId="0" applyFont="1" applyFill="1" applyBorder="1" applyAlignment="1" applyProtection="1">
      <alignment wrapText="1"/>
      <protection locked="0"/>
    </xf>
    <xf numFmtId="0" fontId="41" fillId="0" borderId="1" xfId="0" applyFont="1" applyFill="1" applyBorder="1" applyProtection="1">
      <protection locked="0"/>
    </xf>
    <xf numFmtId="0" fontId="41" fillId="0" borderId="7" xfId="1" applyFont="1" applyFill="1" applyBorder="1" applyAlignment="1">
      <alignment horizontal="center" vertical="center"/>
    </xf>
    <xf numFmtId="0" fontId="41" fillId="0" borderId="8" xfId="1" applyFont="1" applyFill="1" applyBorder="1" applyAlignment="1">
      <alignment horizontal="center" vertical="center" wrapText="1"/>
    </xf>
    <xf numFmtId="0" fontId="41" fillId="0" borderId="8" xfId="0" applyFont="1" applyFill="1" applyBorder="1" applyProtection="1">
      <protection locked="0"/>
    </xf>
    <xf numFmtId="0" fontId="41" fillId="0" borderId="8" xfId="1" applyFont="1" applyFill="1" applyBorder="1" applyAlignment="1">
      <alignment horizontal="center" vertical="center"/>
    </xf>
    <xf numFmtId="164" fontId="41" fillId="0" borderId="9" xfId="1" applyNumberFormat="1" applyFont="1" applyFill="1" applyBorder="1" applyAlignment="1">
      <alignment vertical="center"/>
    </xf>
    <xf numFmtId="164" fontId="43" fillId="0" borderId="1" xfId="16" applyFont="1" applyFill="1" applyBorder="1" applyAlignment="1">
      <alignment horizontal="center" vertical="center" wrapText="1"/>
    </xf>
    <xf numFmtId="167" fontId="35" fillId="0" borderId="1" xfId="1" applyNumberFormat="1" applyFont="1" applyFill="1" applyBorder="1" applyAlignment="1">
      <alignment horizontal="center" vertical="center" wrapText="1"/>
    </xf>
    <xf numFmtId="167" fontId="35" fillId="0" borderId="1" xfId="1" applyNumberFormat="1" applyFont="1" applyFill="1" applyBorder="1" applyAlignment="1">
      <alignment vertical="center"/>
    </xf>
    <xf numFmtId="167" fontId="35" fillId="0" borderId="3" xfId="1" applyNumberFormat="1" applyFont="1" applyFill="1" applyBorder="1" applyAlignment="1">
      <alignment vertical="center"/>
    </xf>
    <xf numFmtId="167" fontId="35" fillId="0" borderId="1" xfId="1" applyNumberFormat="1" applyFont="1" applyFill="1" applyBorder="1" applyAlignment="1">
      <alignment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4" fontId="35" fillId="0" borderId="3" xfId="1" applyNumberFormat="1" applyFont="1" applyFill="1" applyBorder="1" applyAlignment="1">
      <alignment vertical="center"/>
    </xf>
    <xf numFmtId="164" fontId="35" fillId="0" borderId="9" xfId="1" applyNumberFormat="1" applyFont="1" applyFill="1" applyBorder="1" applyAlignment="1">
      <alignment vertical="center"/>
    </xf>
    <xf numFmtId="164" fontId="43" fillId="0" borderId="12" xfId="1" applyNumberFormat="1" applyFont="1" applyFill="1" applyBorder="1" applyAlignment="1">
      <alignment vertical="center"/>
    </xf>
    <xf numFmtId="164" fontId="43" fillId="0" borderId="9" xfId="1" applyNumberFormat="1" applyFont="1" applyFill="1" applyBorder="1" applyAlignment="1">
      <alignment vertical="center"/>
    </xf>
    <xf numFmtId="14" fontId="36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left" vertical="center" wrapText="1"/>
    </xf>
    <xf numFmtId="0" fontId="43" fillId="2" borderId="1" xfId="1" applyFont="1" applyFill="1" applyBorder="1" applyAlignment="1">
      <alignment horizontal="center" vertical="center" wrapText="1"/>
    </xf>
    <xf numFmtId="167" fontId="43" fillId="2" borderId="1" xfId="1" applyNumberFormat="1" applyFont="1" applyFill="1" applyBorder="1" applyAlignment="1">
      <alignment horizontal="center" vertical="center" wrapText="1"/>
    </xf>
    <xf numFmtId="167" fontId="43" fillId="0" borderId="1" xfId="1" applyNumberFormat="1" applyFont="1" applyFill="1" applyBorder="1" applyAlignment="1">
      <alignment horizontal="center" vertical="center" wrapText="1"/>
    </xf>
    <xf numFmtId="167" fontId="43" fillId="0" borderId="3" xfId="1" applyNumberFormat="1" applyFont="1" applyFill="1" applyBorder="1" applyAlignment="1">
      <alignment horizontal="center" vertical="center" wrapText="1"/>
    </xf>
    <xf numFmtId="14" fontId="43" fillId="2" borderId="1" xfId="1" applyNumberFormat="1" applyFont="1" applyFill="1" applyBorder="1" applyAlignment="1">
      <alignment horizontal="center" vertical="center"/>
    </xf>
    <xf numFmtId="0" fontId="36" fillId="2" borderId="1" xfId="7" applyFont="1" applyFill="1" applyBorder="1" applyAlignment="1" applyProtection="1">
      <alignment horizontal="center" vertical="center" wrapText="1"/>
    </xf>
    <xf numFmtId="0" fontId="43" fillId="2" borderId="11" xfId="1" applyFont="1" applyFill="1" applyBorder="1" applyAlignment="1">
      <alignment horizontal="center" vertical="center" wrapText="1"/>
    </xf>
    <xf numFmtId="0" fontId="43" fillId="2" borderId="13" xfId="1" applyFont="1" applyFill="1" applyBorder="1" applyAlignment="1">
      <alignment horizontal="center" vertical="center" wrapText="1"/>
    </xf>
    <xf numFmtId="0" fontId="43" fillId="2" borderId="14" xfId="1" applyFont="1" applyFill="1" applyBorder="1" applyAlignment="1">
      <alignment horizontal="center" vertical="center" wrapText="1"/>
    </xf>
    <xf numFmtId="0" fontId="36" fillId="2" borderId="1" xfId="7" applyFont="1" applyFill="1" applyBorder="1" applyAlignment="1" applyProtection="1">
      <alignment vertical="center"/>
    </xf>
    <xf numFmtId="0" fontId="18" fillId="0" borderId="0" xfId="0" applyFont="1" applyFill="1" applyAlignment="1">
      <alignment horizontal="left" wrapText="1"/>
    </xf>
    <xf numFmtId="0" fontId="36" fillId="2" borderId="1" xfId="7" applyNumberFormat="1" applyFont="1" applyFill="1" applyBorder="1" applyAlignment="1" applyProtection="1">
      <alignment horizontal="center" vertical="center" wrapText="1"/>
    </xf>
    <xf numFmtId="0" fontId="36" fillId="2" borderId="1" xfId="7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justify" vertical="justify" wrapText="1"/>
    </xf>
  </cellXfs>
  <cellStyles count="17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" xfId="16" builtinId="4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41.pdf" TargetMode="External"/><Relationship Id="rId13" Type="http://schemas.openxmlformats.org/officeDocument/2006/relationships/hyperlink" Target="https://transparencia.mh.gob.sv/downloads/pdf/700-UAIP-XX-0000-12923.pdf" TargetMode="External"/><Relationship Id="rId18" Type="http://schemas.openxmlformats.org/officeDocument/2006/relationships/hyperlink" Target="https://transparencia.mh.gob.sv/downloads/pdf/700-UAIP-IF-2019-.pdf" TargetMode="External"/><Relationship Id="rId26" Type="http://schemas.openxmlformats.org/officeDocument/2006/relationships/hyperlink" Target="https://transparencia.mh.gob.sv/downloads/pdf/700-UAIP-IF-2018-10405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9-10916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://www7.mh.gob.sv/downloads/pdf/700-UAIP-IF-2018-10414.pdf" TargetMode="External"/><Relationship Id="rId17" Type="http://schemas.openxmlformats.org/officeDocument/2006/relationships/hyperlink" Target="https://transparencia.mh.gob.sv/downloads/pdf/700-UAIP-IF-2019-11812.pdf" TargetMode="External"/><Relationship Id="rId25" Type="http://schemas.openxmlformats.org/officeDocument/2006/relationships/hyperlink" Target="https://transparencia.mh.gob.sv/downloads/pdf/700-UAIP-IF-2018-10414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21-13006.pdf" TargetMode="External"/><Relationship Id="rId20" Type="http://schemas.openxmlformats.org/officeDocument/2006/relationships/hyperlink" Target="https://transparencia.mh.gob.sv/downloads/pdf/700-UAIP-IF-2019-11078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IF-2018-10365.pdf" TargetMode="External"/><Relationship Id="rId24" Type="http://schemas.openxmlformats.org/officeDocument/2006/relationships/hyperlink" Target="https://transparencia.mh.gob.sv/downloads/pdf/700-UAIP-IF-2019-11811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21-13006.pdf" TargetMode="External"/><Relationship Id="rId23" Type="http://schemas.openxmlformats.org/officeDocument/2006/relationships/hyperlink" Target="https://transparencia.mh.gob.sv/downloads/pdf/700-UAIP-IF-2019-1181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7.mh.gob.sv/downloads/pdf/700-UAIP-IF-2018-10405.pdf" TargetMode="External"/><Relationship Id="rId19" Type="http://schemas.openxmlformats.org/officeDocument/2006/relationships/hyperlink" Target="https://transparencia.mh.gob.sv/downloads/pdf/700-UAIP-IF-2018-10441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://www7.mh.gob.sv/downloads/pdf/700-UAIP-IF-2018-10426.pdf" TargetMode="External"/><Relationship Id="rId14" Type="http://schemas.openxmlformats.org/officeDocument/2006/relationships/hyperlink" Target="https://transparencia.mh.gob.sv/downloads/pdf/700-UAIP-XX-0000-12923.pdf" TargetMode="External"/><Relationship Id="rId22" Type="http://schemas.openxmlformats.org/officeDocument/2006/relationships/hyperlink" Target="https://transparencia.mh.gob.sv/downloads/pdf/700-UAIP-IF-2019-10915.pdf" TargetMode="External"/><Relationship Id="rId27" Type="http://schemas.openxmlformats.org/officeDocument/2006/relationships/hyperlink" Target="https://transparencia.mh.gob.sv/downloads/pdf/700-UAIP-IF-2018-1042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26" Type="http://schemas.openxmlformats.org/officeDocument/2006/relationships/hyperlink" Target="https://transparencia.mh.gob.sv/downloads/pdf/700-UAIP-IF-2021-12967.pdf" TargetMode="External"/><Relationship Id="rId39" Type="http://schemas.openxmlformats.org/officeDocument/2006/relationships/hyperlink" Target="https://transparencia.mh.gob.sv/downloads/pdf/700-UAIP-IF-2021-12980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printerSettings" Target="../printerSettings/printerSettings4.bin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8"/>
  <sheetViews>
    <sheetView showGridLines="0" zoomScale="60" zoomScaleNormal="6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42" sqref="L42"/>
    </sheetView>
  </sheetViews>
  <sheetFormatPr baseColWidth="10" defaultRowHeight="15" x14ac:dyDescent="0.25"/>
  <cols>
    <col min="1" max="1" width="11.42578125" style="2"/>
    <col min="2" max="2" width="20.7109375" style="2" customWidth="1"/>
    <col min="3" max="3" width="16.5703125" style="2" customWidth="1"/>
    <col min="4" max="4" width="24" style="2" customWidth="1"/>
    <col min="5" max="5" width="33.140625" style="2" customWidth="1"/>
    <col min="6" max="6" width="75.140625" style="2" bestFit="1" customWidth="1"/>
    <col min="7" max="7" width="29.140625" style="2" customWidth="1"/>
    <col min="8" max="8" width="33.7109375" style="2" customWidth="1"/>
    <col min="9" max="9" width="2.28515625" style="4" customWidth="1"/>
    <col min="10" max="10" width="37" style="2" bestFit="1" customWidth="1"/>
    <col min="11" max="11" width="34.7109375" style="2" customWidth="1"/>
    <col min="12" max="12" width="26.8554687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11.42578125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65" t="s">
        <v>293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65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3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82.5" customHeight="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294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30" ht="23.25" x14ac:dyDescent="0.25">
      <c r="B9" s="266">
        <v>1</v>
      </c>
      <c r="C9" s="267" t="s">
        <v>15</v>
      </c>
      <c r="D9" s="268">
        <v>35767</v>
      </c>
      <c r="E9" s="197" t="s">
        <v>16</v>
      </c>
      <c r="F9" s="269" t="s">
        <v>17</v>
      </c>
      <c r="G9" s="270" t="s">
        <v>18</v>
      </c>
      <c r="H9" s="270" t="s">
        <v>19</v>
      </c>
      <c r="I9" s="276"/>
      <c r="J9" s="271">
        <v>373714.28</v>
      </c>
      <c r="K9" s="272">
        <v>336342.85</v>
      </c>
      <c r="L9" s="273">
        <f>SUM(J9-K9)</f>
        <v>37371.430000000051</v>
      </c>
      <c r="M9" s="124"/>
      <c r="N9" s="125"/>
      <c r="O9" s="125"/>
      <c r="P9" s="126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7"/>
      <c r="AB9" s="30"/>
      <c r="AC9" s="30"/>
      <c r="AD9" s="30"/>
    </row>
    <row r="10" spans="2:30" ht="23.25" x14ac:dyDescent="0.25">
      <c r="B10" s="266"/>
      <c r="C10" s="267"/>
      <c r="D10" s="268"/>
      <c r="E10" s="197" t="s">
        <v>20</v>
      </c>
      <c r="F10" s="269"/>
      <c r="G10" s="270"/>
      <c r="H10" s="270"/>
      <c r="I10" s="277"/>
      <c r="J10" s="271"/>
      <c r="K10" s="272"/>
      <c r="L10" s="273"/>
      <c r="M10" s="124"/>
      <c r="N10" s="125"/>
      <c r="O10" s="125"/>
      <c r="P10" s="126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8"/>
      <c r="AB10" s="30"/>
      <c r="AC10" s="30"/>
      <c r="AD10" s="30"/>
    </row>
    <row r="11" spans="2:30" ht="23.25" x14ac:dyDescent="0.25">
      <c r="B11" s="266"/>
      <c r="C11" s="267"/>
      <c r="D11" s="268"/>
      <c r="E11" s="197" t="s">
        <v>21</v>
      </c>
      <c r="F11" s="269"/>
      <c r="G11" s="270"/>
      <c r="H11" s="270"/>
      <c r="I11" s="277"/>
      <c r="J11" s="271"/>
      <c r="K11" s="272"/>
      <c r="L11" s="273"/>
      <c r="M11" s="124"/>
      <c r="N11" s="125"/>
      <c r="O11" s="125"/>
      <c r="P11" s="126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8"/>
      <c r="AB11" s="30"/>
      <c r="AC11" s="30"/>
      <c r="AD11" s="30"/>
    </row>
    <row r="12" spans="2:30" ht="26.25" customHeight="1" x14ac:dyDescent="0.25">
      <c r="B12" s="266"/>
      <c r="C12" s="267"/>
      <c r="D12" s="268"/>
      <c r="E12" s="197" t="s">
        <v>22</v>
      </c>
      <c r="F12" s="269"/>
      <c r="G12" s="270"/>
      <c r="H12" s="270"/>
      <c r="I12" s="278"/>
      <c r="J12" s="271"/>
      <c r="K12" s="272"/>
      <c r="L12" s="273"/>
      <c r="M12" s="124"/>
      <c r="N12" s="125"/>
      <c r="O12" s="125"/>
      <c r="P12" s="126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9"/>
      <c r="AB12" s="30"/>
      <c r="AC12" s="30"/>
      <c r="AD12" s="30"/>
    </row>
    <row r="13" spans="2:30" ht="30" customHeight="1" x14ac:dyDescent="0.25">
      <c r="B13" s="169">
        <v>1</v>
      </c>
      <c r="C13" s="170" t="s">
        <v>23</v>
      </c>
      <c r="D13" s="171">
        <v>38340</v>
      </c>
      <c r="E13" s="199" t="s">
        <v>24</v>
      </c>
      <c r="F13" s="183" t="s">
        <v>79</v>
      </c>
      <c r="G13" s="175" t="s">
        <v>26</v>
      </c>
      <c r="H13" s="175" t="s">
        <v>80</v>
      </c>
      <c r="I13" s="175"/>
      <c r="J13" s="181">
        <v>307612.81</v>
      </c>
      <c r="K13" s="198">
        <v>276851.53000000003</v>
      </c>
      <c r="L13" s="182">
        <f t="shared" ref="L13:L16" si="0">SUM(J13-K13)</f>
        <v>30761.27999999997</v>
      </c>
      <c r="M13" s="124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28"/>
      <c r="AB13" s="31"/>
      <c r="AC13" s="31"/>
    </row>
    <row r="14" spans="2:30" ht="30" customHeight="1" x14ac:dyDescent="0.25">
      <c r="B14" s="169">
        <v>1</v>
      </c>
      <c r="C14" s="170" t="s">
        <v>23</v>
      </c>
      <c r="D14" s="171">
        <v>38340</v>
      </c>
      <c r="E14" s="199" t="s">
        <v>27</v>
      </c>
      <c r="F14" s="183" t="s">
        <v>79</v>
      </c>
      <c r="G14" s="175" t="s">
        <v>26</v>
      </c>
      <c r="H14" s="175" t="s">
        <v>81</v>
      </c>
      <c r="I14" s="175"/>
      <c r="J14" s="181">
        <v>574030.55000000005</v>
      </c>
      <c r="K14" s="198">
        <v>516627.49</v>
      </c>
      <c r="L14" s="182">
        <f t="shared" si="0"/>
        <v>57403.060000000056</v>
      </c>
      <c r="M14" s="124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28"/>
      <c r="AB14" s="31"/>
      <c r="AC14" s="77"/>
    </row>
    <row r="15" spans="2:30" ht="30" customHeight="1" x14ac:dyDescent="0.25">
      <c r="B15" s="169">
        <v>1</v>
      </c>
      <c r="C15" s="170" t="s">
        <v>28</v>
      </c>
      <c r="D15" s="171">
        <v>39898</v>
      </c>
      <c r="E15" s="263" t="s">
        <v>29</v>
      </c>
      <c r="F15" s="183" t="s">
        <v>30</v>
      </c>
      <c r="G15" s="175" t="s">
        <v>26</v>
      </c>
      <c r="H15" s="184" t="s">
        <v>31</v>
      </c>
      <c r="I15" s="184"/>
      <c r="J15" s="181">
        <v>540705.04</v>
      </c>
      <c r="K15" s="198">
        <v>486634.54</v>
      </c>
      <c r="L15" s="182">
        <f t="shared" si="0"/>
        <v>54070.500000000058</v>
      </c>
      <c r="M15" s="124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28"/>
      <c r="AB15" s="31"/>
      <c r="AC15" s="31"/>
    </row>
    <row r="16" spans="2:30" ht="30" customHeight="1" x14ac:dyDescent="0.25">
      <c r="B16" s="169">
        <v>1</v>
      </c>
      <c r="C16" s="170" t="s">
        <v>28</v>
      </c>
      <c r="D16" s="171">
        <v>39898</v>
      </c>
      <c r="E16" s="263"/>
      <c r="F16" s="183" t="s">
        <v>30</v>
      </c>
      <c r="G16" s="175" t="s">
        <v>26</v>
      </c>
      <c r="H16" s="184" t="s">
        <v>31</v>
      </c>
      <c r="I16" s="184"/>
      <c r="J16" s="181">
        <v>563615.6</v>
      </c>
      <c r="K16" s="198">
        <v>507254.04</v>
      </c>
      <c r="L16" s="182">
        <f t="shared" si="0"/>
        <v>56361.56</v>
      </c>
      <c r="M16" s="124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28"/>
      <c r="AB16" s="31"/>
      <c r="AC16" s="31"/>
    </row>
    <row r="17" spans="2:49" ht="104.25" customHeight="1" x14ac:dyDescent="0.25">
      <c r="B17" s="131">
        <v>1</v>
      </c>
      <c r="C17" s="264" t="s">
        <v>32</v>
      </c>
      <c r="D17" s="274">
        <v>43294</v>
      </c>
      <c r="E17" s="275" t="s">
        <v>33</v>
      </c>
      <c r="F17" s="132" t="s">
        <v>78</v>
      </c>
      <c r="G17" s="168" t="s">
        <v>34</v>
      </c>
      <c r="H17" s="168" t="s">
        <v>35</v>
      </c>
      <c r="I17" s="168"/>
      <c r="J17" s="176">
        <v>49972.800000000003</v>
      </c>
      <c r="K17" s="176">
        <v>29745.439999999999</v>
      </c>
      <c r="L17" s="177">
        <f>SUM(J17-K17)</f>
        <v>20227.360000000004</v>
      </c>
      <c r="M17" s="124"/>
      <c r="N17" s="124"/>
      <c r="O17" s="124"/>
      <c r="P17" s="124"/>
      <c r="Q17" s="133"/>
      <c r="R17" s="124"/>
      <c r="S17" s="124"/>
      <c r="T17" s="124"/>
      <c r="U17" s="124"/>
      <c r="V17" s="124"/>
      <c r="W17" s="124"/>
      <c r="X17" s="124"/>
      <c r="Y17" s="124"/>
      <c r="Z17" s="124"/>
      <c r="AA17" s="134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2:49" ht="104.25" customHeight="1" x14ac:dyDescent="0.25">
      <c r="B18" s="131">
        <v>1</v>
      </c>
      <c r="C18" s="264"/>
      <c r="D18" s="274"/>
      <c r="E18" s="275"/>
      <c r="F18" s="132" t="s">
        <v>78</v>
      </c>
      <c r="G18" s="168" t="s">
        <v>34</v>
      </c>
      <c r="H18" s="168" t="s">
        <v>35</v>
      </c>
      <c r="I18" s="168"/>
      <c r="J18" s="176">
        <v>49972.800000000003</v>
      </c>
      <c r="K18" s="176">
        <v>29745.439999999999</v>
      </c>
      <c r="L18" s="177">
        <f t="shared" ref="L18:L53" si="1">SUM(J18-K18)</f>
        <v>20227.360000000004</v>
      </c>
      <c r="M18" s="124"/>
      <c r="N18" s="124"/>
      <c r="O18" s="124"/>
      <c r="P18" s="124"/>
      <c r="Q18" s="133"/>
      <c r="R18" s="124"/>
      <c r="S18" s="124"/>
      <c r="T18" s="124"/>
      <c r="U18" s="124"/>
      <c r="V18" s="124"/>
      <c r="W18" s="124"/>
      <c r="X18" s="124"/>
      <c r="Y18" s="124"/>
      <c r="Z18" s="124"/>
      <c r="AA18" s="134"/>
      <c r="AB18" s="33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</row>
    <row r="19" spans="2:49" ht="104.25" customHeight="1" x14ac:dyDescent="0.25">
      <c r="B19" s="131">
        <v>1</v>
      </c>
      <c r="C19" s="264"/>
      <c r="D19" s="274"/>
      <c r="E19" s="275"/>
      <c r="F19" s="132" t="s">
        <v>78</v>
      </c>
      <c r="G19" s="168" t="s">
        <v>34</v>
      </c>
      <c r="H19" s="168" t="s">
        <v>35</v>
      </c>
      <c r="I19" s="168"/>
      <c r="J19" s="176">
        <v>49972.800000000003</v>
      </c>
      <c r="K19" s="176">
        <v>29745.439999999999</v>
      </c>
      <c r="L19" s="177">
        <f t="shared" si="1"/>
        <v>20227.360000000004</v>
      </c>
      <c r="M19" s="124"/>
      <c r="N19" s="124"/>
      <c r="O19" s="124"/>
      <c r="P19" s="124"/>
      <c r="Q19" s="133"/>
      <c r="R19" s="124"/>
      <c r="S19" s="124"/>
      <c r="T19" s="124"/>
      <c r="U19" s="124"/>
      <c r="V19" s="124"/>
      <c r="W19" s="124"/>
      <c r="X19" s="124"/>
      <c r="Y19" s="124"/>
      <c r="Z19" s="124"/>
      <c r="AA19" s="134"/>
      <c r="AB19" s="33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</row>
    <row r="20" spans="2:49" ht="104.25" customHeight="1" x14ac:dyDescent="0.25">
      <c r="B20" s="131">
        <v>1</v>
      </c>
      <c r="C20" s="264"/>
      <c r="D20" s="274"/>
      <c r="E20" s="275"/>
      <c r="F20" s="132" t="s">
        <v>78</v>
      </c>
      <c r="G20" s="168" t="s">
        <v>34</v>
      </c>
      <c r="H20" s="168" t="s">
        <v>35</v>
      </c>
      <c r="I20" s="168"/>
      <c r="J20" s="176">
        <v>49972.800000000003</v>
      </c>
      <c r="K20" s="176">
        <v>29745.439999999999</v>
      </c>
      <c r="L20" s="177">
        <f t="shared" si="1"/>
        <v>20227.360000000004</v>
      </c>
      <c r="M20" s="124"/>
      <c r="N20" s="124"/>
      <c r="O20" s="124"/>
      <c r="P20" s="124"/>
      <c r="Q20" s="133"/>
      <c r="R20" s="124"/>
      <c r="S20" s="124"/>
      <c r="T20" s="124"/>
      <c r="U20" s="124"/>
      <c r="V20" s="124"/>
      <c r="W20" s="124"/>
      <c r="X20" s="124"/>
      <c r="Y20" s="124"/>
      <c r="Z20" s="124"/>
      <c r="AA20" s="134"/>
      <c r="AB20" s="33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</row>
    <row r="21" spans="2:49" ht="28.5" customHeight="1" x14ac:dyDescent="0.25">
      <c r="B21" s="135">
        <v>1</v>
      </c>
      <c r="C21" s="270" t="s">
        <v>63</v>
      </c>
      <c r="D21" s="268" t="s">
        <v>64</v>
      </c>
      <c r="E21" s="279" t="s">
        <v>62</v>
      </c>
      <c r="F21" s="183" t="s">
        <v>50</v>
      </c>
      <c r="G21" s="173" t="s">
        <v>26</v>
      </c>
      <c r="H21" s="173" t="s">
        <v>31</v>
      </c>
      <c r="I21" s="173" t="s">
        <v>76</v>
      </c>
      <c r="J21" s="176">
        <v>50966.03</v>
      </c>
      <c r="K21" s="176">
        <v>26315.241000000002</v>
      </c>
      <c r="L21" s="177">
        <f t="shared" si="1"/>
        <v>24650.788999999997</v>
      </c>
      <c r="M21" s="124"/>
      <c r="N21" s="124"/>
      <c r="O21" s="124"/>
      <c r="P21" s="136"/>
      <c r="Q21" s="137"/>
      <c r="R21" s="129"/>
      <c r="S21" s="129"/>
      <c r="T21" s="129"/>
      <c r="U21" s="129"/>
      <c r="V21" s="129"/>
      <c r="W21" s="129"/>
      <c r="X21" s="129"/>
      <c r="Y21" s="129"/>
      <c r="Z21" s="129"/>
      <c r="AA21" s="138"/>
      <c r="AB21" s="33"/>
    </row>
    <row r="22" spans="2:49" ht="36.75" customHeight="1" x14ac:dyDescent="0.25">
      <c r="B22" s="135">
        <v>1</v>
      </c>
      <c r="C22" s="270"/>
      <c r="D22" s="268"/>
      <c r="E22" s="279"/>
      <c r="F22" s="183" t="s">
        <v>50</v>
      </c>
      <c r="G22" s="173" t="s">
        <v>51</v>
      </c>
      <c r="H22" s="173" t="s">
        <v>52</v>
      </c>
      <c r="I22" s="173" t="s">
        <v>76</v>
      </c>
      <c r="J22" s="176">
        <v>50966.03</v>
      </c>
      <c r="K22" s="176">
        <v>26315.24</v>
      </c>
      <c r="L22" s="177">
        <f t="shared" si="1"/>
        <v>24650.789999999997</v>
      </c>
      <c r="M22" s="124"/>
      <c r="N22" s="124"/>
      <c r="O22" s="124"/>
      <c r="P22" s="136"/>
      <c r="Q22" s="137"/>
      <c r="R22" s="129"/>
      <c r="S22" s="129"/>
      <c r="T22" s="129"/>
      <c r="U22" s="129"/>
      <c r="V22" s="129"/>
      <c r="W22" s="129"/>
      <c r="X22" s="129"/>
      <c r="Y22" s="129"/>
      <c r="Z22" s="129"/>
      <c r="AA22" s="138"/>
      <c r="AB22" s="33"/>
    </row>
    <row r="23" spans="2:49" ht="76.5" customHeight="1" x14ac:dyDescent="0.25">
      <c r="B23" s="135">
        <v>1</v>
      </c>
      <c r="C23" s="172" t="s">
        <v>53</v>
      </c>
      <c r="D23" s="171" t="s">
        <v>54</v>
      </c>
      <c r="E23" s="263" t="s">
        <v>36</v>
      </c>
      <c r="F23" s="183" t="s">
        <v>37</v>
      </c>
      <c r="G23" s="175" t="s">
        <v>26</v>
      </c>
      <c r="H23" s="183" t="s">
        <v>38</v>
      </c>
      <c r="I23" s="175" t="s">
        <v>76</v>
      </c>
      <c r="J23" s="186">
        <v>106127.45</v>
      </c>
      <c r="K23" s="176">
        <v>54796.65</v>
      </c>
      <c r="L23" s="182">
        <f t="shared" si="1"/>
        <v>51330.799999999996</v>
      </c>
      <c r="M23" s="124"/>
      <c r="N23" s="124"/>
      <c r="O23" s="124"/>
      <c r="P23" s="136"/>
      <c r="Q23" s="137"/>
      <c r="R23" s="129"/>
      <c r="S23" s="129"/>
      <c r="T23" s="129"/>
      <c r="U23" s="129"/>
      <c r="V23" s="129"/>
      <c r="W23" s="129"/>
      <c r="X23" s="129"/>
      <c r="Y23" s="129"/>
      <c r="Z23" s="129"/>
      <c r="AA23" s="138"/>
      <c r="AB23" s="33"/>
    </row>
    <row r="24" spans="2:49" ht="70.5" customHeight="1" x14ac:dyDescent="0.25">
      <c r="B24" s="135">
        <v>1</v>
      </c>
      <c r="C24" s="172" t="s">
        <v>53</v>
      </c>
      <c r="D24" s="171" t="s">
        <v>54</v>
      </c>
      <c r="E24" s="263"/>
      <c r="F24" s="183" t="s">
        <v>37</v>
      </c>
      <c r="G24" s="175" t="s">
        <v>26</v>
      </c>
      <c r="H24" s="183" t="s">
        <v>38</v>
      </c>
      <c r="I24" s="175" t="s">
        <v>76</v>
      </c>
      <c r="J24" s="186">
        <v>106127.45</v>
      </c>
      <c r="K24" s="176">
        <v>54796.65</v>
      </c>
      <c r="L24" s="182">
        <f t="shared" ref="L24" si="2">SUM(J24-K24)</f>
        <v>51330.799999999996</v>
      </c>
      <c r="M24" s="124"/>
      <c r="N24" s="124"/>
      <c r="O24" s="124"/>
      <c r="P24" s="136"/>
      <c r="Q24" s="137"/>
      <c r="R24" s="129"/>
      <c r="S24" s="129"/>
      <c r="T24" s="129"/>
      <c r="U24" s="129"/>
      <c r="V24" s="129"/>
      <c r="W24" s="129"/>
      <c r="X24" s="129"/>
      <c r="Y24" s="129"/>
      <c r="Z24" s="129"/>
      <c r="AA24" s="138"/>
      <c r="AB24" s="33"/>
    </row>
    <row r="25" spans="2:49" ht="54" customHeight="1" x14ac:dyDescent="0.3">
      <c r="B25" s="135">
        <v>1</v>
      </c>
      <c r="C25" s="139" t="s">
        <v>55</v>
      </c>
      <c r="D25" s="140" t="s">
        <v>56</v>
      </c>
      <c r="E25" s="199" t="s">
        <v>39</v>
      </c>
      <c r="F25" s="183" t="s">
        <v>25</v>
      </c>
      <c r="G25" s="175" t="s">
        <v>40</v>
      </c>
      <c r="H25" s="175" t="s">
        <v>41</v>
      </c>
      <c r="I25" s="175" t="s">
        <v>76</v>
      </c>
      <c r="J25" s="198">
        <v>63076.59</v>
      </c>
      <c r="K25" s="176">
        <v>32568.27</v>
      </c>
      <c r="L25" s="182">
        <f t="shared" si="1"/>
        <v>30508.319999999996</v>
      </c>
      <c r="M25" s="124"/>
      <c r="N25" s="124"/>
      <c r="O25" s="124"/>
      <c r="P25" s="136"/>
      <c r="Q25" s="137"/>
      <c r="R25" s="129"/>
      <c r="S25" s="129"/>
      <c r="T25" s="129"/>
      <c r="U25" s="129"/>
      <c r="V25" s="129"/>
      <c r="W25" s="129"/>
      <c r="X25" s="129"/>
      <c r="Y25" s="129"/>
      <c r="Z25" s="129"/>
      <c r="AA25" s="138"/>
      <c r="AB25" s="33"/>
    </row>
    <row r="26" spans="2:49" ht="52.5" customHeight="1" x14ac:dyDescent="0.25">
      <c r="B26" s="135">
        <v>1</v>
      </c>
      <c r="C26" s="172" t="s">
        <v>57</v>
      </c>
      <c r="D26" s="171" t="s">
        <v>58</v>
      </c>
      <c r="E26" s="263" t="s">
        <v>42</v>
      </c>
      <c r="F26" s="185" t="s">
        <v>43</v>
      </c>
      <c r="G26" s="175" t="s">
        <v>44</v>
      </c>
      <c r="H26" s="175" t="s">
        <v>45</v>
      </c>
      <c r="I26" s="175" t="s">
        <v>76</v>
      </c>
      <c r="J26" s="198">
        <v>61913.22</v>
      </c>
      <c r="K26" s="176">
        <v>31967.58</v>
      </c>
      <c r="L26" s="182">
        <f t="shared" si="1"/>
        <v>29945.64</v>
      </c>
      <c r="M26" s="124"/>
      <c r="N26" s="124"/>
      <c r="O26" s="124"/>
      <c r="P26" s="136"/>
      <c r="Q26" s="137"/>
      <c r="R26" s="129"/>
      <c r="S26" s="129"/>
      <c r="T26" s="129"/>
      <c r="U26" s="129"/>
      <c r="V26" s="129"/>
      <c r="W26" s="129"/>
      <c r="X26" s="129"/>
      <c r="Y26" s="129"/>
      <c r="Z26" s="129"/>
      <c r="AA26" s="138"/>
      <c r="AB26" s="33"/>
    </row>
    <row r="27" spans="2:49" ht="45.75" customHeight="1" x14ac:dyDescent="0.25">
      <c r="B27" s="135">
        <v>1</v>
      </c>
      <c r="C27" s="172" t="s">
        <v>57</v>
      </c>
      <c r="D27" s="171" t="s">
        <v>59</v>
      </c>
      <c r="E27" s="263"/>
      <c r="F27" s="185" t="s">
        <v>43</v>
      </c>
      <c r="G27" s="175" t="s">
        <v>44</v>
      </c>
      <c r="H27" s="175" t="s">
        <v>45</v>
      </c>
      <c r="I27" s="175" t="s">
        <v>76</v>
      </c>
      <c r="J27" s="198">
        <v>61913.22</v>
      </c>
      <c r="K27" s="176">
        <v>31967.58</v>
      </c>
      <c r="L27" s="182">
        <f t="shared" si="1"/>
        <v>29945.64</v>
      </c>
      <c r="M27" s="124"/>
      <c r="N27" s="124"/>
      <c r="O27" s="124"/>
      <c r="P27" s="136"/>
      <c r="Q27" s="137"/>
      <c r="R27" s="129"/>
      <c r="S27" s="129"/>
      <c r="T27" s="129"/>
      <c r="U27" s="129"/>
      <c r="V27" s="129"/>
      <c r="W27" s="129"/>
      <c r="X27" s="129"/>
      <c r="Y27" s="129"/>
      <c r="Z27" s="129"/>
      <c r="AA27" s="138"/>
      <c r="AB27" s="33"/>
    </row>
    <row r="28" spans="2:49" ht="50.25" customHeight="1" x14ac:dyDescent="0.25">
      <c r="B28" s="135">
        <v>1</v>
      </c>
      <c r="C28" s="172" t="s">
        <v>60</v>
      </c>
      <c r="D28" s="171" t="s">
        <v>61</v>
      </c>
      <c r="E28" s="281" t="s">
        <v>46</v>
      </c>
      <c r="F28" s="185" t="s">
        <v>43</v>
      </c>
      <c r="G28" s="187" t="s">
        <v>26</v>
      </c>
      <c r="H28" s="187" t="s">
        <v>47</v>
      </c>
      <c r="I28" s="187" t="s">
        <v>76</v>
      </c>
      <c r="J28" s="178">
        <v>49087.66</v>
      </c>
      <c r="K28" s="176">
        <v>25345.37</v>
      </c>
      <c r="L28" s="182">
        <f t="shared" si="1"/>
        <v>23742.290000000005</v>
      </c>
      <c r="M28" s="124"/>
      <c r="N28" s="124"/>
      <c r="O28" s="124"/>
      <c r="P28" s="136"/>
      <c r="Q28" s="137"/>
      <c r="R28" s="129"/>
      <c r="S28" s="129"/>
      <c r="T28" s="129"/>
      <c r="U28" s="129"/>
      <c r="V28" s="129"/>
      <c r="W28" s="129"/>
      <c r="X28" s="129"/>
      <c r="Y28" s="129"/>
      <c r="Z28" s="129"/>
      <c r="AA28" s="138"/>
      <c r="AB28" s="33"/>
    </row>
    <row r="29" spans="2:49" ht="40.5" customHeight="1" x14ac:dyDescent="0.25">
      <c r="B29" s="135">
        <v>1</v>
      </c>
      <c r="C29" s="172" t="s">
        <v>60</v>
      </c>
      <c r="D29" s="171" t="s">
        <v>61</v>
      </c>
      <c r="E29" s="281"/>
      <c r="F29" s="185" t="s">
        <v>43</v>
      </c>
      <c r="G29" s="187" t="s">
        <v>26</v>
      </c>
      <c r="H29" s="187" t="s">
        <v>47</v>
      </c>
      <c r="I29" s="187" t="s">
        <v>76</v>
      </c>
      <c r="J29" s="178">
        <v>49087.66</v>
      </c>
      <c r="K29" s="176">
        <v>25345.37</v>
      </c>
      <c r="L29" s="182">
        <f t="shared" si="1"/>
        <v>23742.290000000005</v>
      </c>
      <c r="M29" s="124"/>
      <c r="N29" s="124"/>
      <c r="O29" s="124"/>
      <c r="P29" s="141"/>
      <c r="Q29" s="142"/>
      <c r="R29" s="129"/>
      <c r="S29" s="129"/>
      <c r="T29" s="129"/>
      <c r="U29" s="129"/>
      <c r="V29" s="129"/>
      <c r="W29" s="129"/>
      <c r="X29" s="129"/>
      <c r="Y29" s="129"/>
      <c r="Z29" s="129"/>
      <c r="AA29" s="138"/>
      <c r="AB29" s="33"/>
    </row>
    <row r="30" spans="2:49" ht="40.5" customHeight="1" x14ac:dyDescent="0.25">
      <c r="B30" s="135">
        <v>1</v>
      </c>
      <c r="C30" s="172" t="s">
        <v>60</v>
      </c>
      <c r="D30" s="171" t="s">
        <v>61</v>
      </c>
      <c r="E30" s="281"/>
      <c r="F30" s="185" t="s">
        <v>48</v>
      </c>
      <c r="G30" s="187" t="s">
        <v>26</v>
      </c>
      <c r="H30" s="187" t="s">
        <v>49</v>
      </c>
      <c r="I30" s="187" t="s">
        <v>76</v>
      </c>
      <c r="J30" s="178">
        <v>68688.039999999994</v>
      </c>
      <c r="K30" s="176">
        <v>35465.620000000003</v>
      </c>
      <c r="L30" s="182">
        <f t="shared" si="1"/>
        <v>33222.419999999991</v>
      </c>
      <c r="M30" s="124"/>
      <c r="N30" s="124"/>
      <c r="O30" s="124"/>
      <c r="P30" s="141"/>
      <c r="Q30" s="142"/>
      <c r="R30" s="129"/>
      <c r="S30" s="129"/>
      <c r="T30" s="129"/>
      <c r="U30" s="129"/>
      <c r="V30" s="129"/>
      <c r="W30" s="129"/>
      <c r="X30" s="129"/>
      <c r="Y30" s="129"/>
      <c r="Z30" s="129"/>
      <c r="AA30" s="138"/>
      <c r="AB30" s="33"/>
    </row>
    <row r="31" spans="2:49" ht="47.25" customHeight="1" x14ac:dyDescent="0.25">
      <c r="B31" s="135">
        <v>1</v>
      </c>
      <c r="C31" s="172" t="s">
        <v>60</v>
      </c>
      <c r="D31" s="171" t="s">
        <v>61</v>
      </c>
      <c r="E31" s="281"/>
      <c r="F31" s="185" t="s">
        <v>48</v>
      </c>
      <c r="G31" s="187" t="s">
        <v>26</v>
      </c>
      <c r="H31" s="187" t="s">
        <v>49</v>
      </c>
      <c r="I31" s="187" t="s">
        <v>76</v>
      </c>
      <c r="J31" s="178">
        <v>68688.039999999994</v>
      </c>
      <c r="K31" s="176">
        <v>35465.620000000003</v>
      </c>
      <c r="L31" s="182">
        <f t="shared" si="1"/>
        <v>33222.419999999991</v>
      </c>
      <c r="M31" s="124"/>
      <c r="N31" s="124"/>
      <c r="O31" s="124"/>
      <c r="P31" s="141"/>
      <c r="Q31" s="142"/>
      <c r="R31" s="129"/>
      <c r="S31" s="129"/>
      <c r="T31" s="129"/>
      <c r="U31" s="129"/>
      <c r="V31" s="129"/>
      <c r="W31" s="129"/>
      <c r="X31" s="129"/>
      <c r="Y31" s="129"/>
      <c r="Z31" s="129"/>
      <c r="AA31" s="138"/>
      <c r="AB31" s="33"/>
    </row>
    <row r="32" spans="2:49" ht="57.75" customHeight="1" x14ac:dyDescent="0.25">
      <c r="B32" s="169">
        <v>1</v>
      </c>
      <c r="C32" s="172" t="s">
        <v>65</v>
      </c>
      <c r="D32" s="143" t="s">
        <v>67</v>
      </c>
      <c r="E32" s="282" t="s">
        <v>69</v>
      </c>
      <c r="F32" s="188" t="s">
        <v>71</v>
      </c>
      <c r="G32" s="168" t="s">
        <v>72</v>
      </c>
      <c r="H32" s="168" t="s">
        <v>74</v>
      </c>
      <c r="I32" s="168" t="s">
        <v>76</v>
      </c>
      <c r="J32" s="176">
        <v>33072.5</v>
      </c>
      <c r="K32" s="176">
        <v>8244.58</v>
      </c>
      <c r="L32" s="177">
        <f t="shared" si="1"/>
        <v>24827.919999999998</v>
      </c>
      <c r="M32" s="144"/>
      <c r="N32" s="144"/>
      <c r="O32" s="144"/>
      <c r="P32" s="144"/>
      <c r="Q32" s="145"/>
      <c r="R32" s="129"/>
      <c r="S32" s="129"/>
      <c r="T32" s="129"/>
      <c r="U32" s="129"/>
      <c r="V32" s="129"/>
      <c r="W32" s="129"/>
      <c r="X32" s="129"/>
      <c r="Y32" s="129"/>
      <c r="Z32" s="129"/>
      <c r="AA32" s="138"/>
      <c r="AB32" s="34"/>
    </row>
    <row r="33" spans="2:28" ht="40.5" customHeight="1" x14ac:dyDescent="0.25">
      <c r="B33" s="169">
        <v>1</v>
      </c>
      <c r="C33" s="172" t="s">
        <v>65</v>
      </c>
      <c r="D33" s="143" t="s">
        <v>67</v>
      </c>
      <c r="E33" s="282"/>
      <c r="F33" s="188" t="s">
        <v>71</v>
      </c>
      <c r="G33" s="168" t="s">
        <v>72</v>
      </c>
      <c r="H33" s="168" t="s">
        <v>74</v>
      </c>
      <c r="I33" s="168" t="s">
        <v>76</v>
      </c>
      <c r="J33" s="176">
        <v>33072.5</v>
      </c>
      <c r="K33" s="176">
        <v>8244.58</v>
      </c>
      <c r="L33" s="177">
        <f t="shared" si="1"/>
        <v>24827.919999999998</v>
      </c>
      <c r="M33" s="124"/>
      <c r="N33" s="124"/>
      <c r="O33" s="124"/>
      <c r="P33" s="146"/>
      <c r="Q33" s="147"/>
      <c r="R33" s="129"/>
      <c r="S33" s="129"/>
      <c r="T33" s="129"/>
      <c r="U33" s="129"/>
      <c r="V33" s="129"/>
      <c r="W33" s="129"/>
      <c r="X33" s="129"/>
      <c r="Y33" s="129"/>
      <c r="Z33" s="129"/>
      <c r="AA33" s="138"/>
      <c r="AB33" s="34"/>
    </row>
    <row r="34" spans="2:28" ht="48.75" customHeight="1" x14ac:dyDescent="0.25">
      <c r="B34" s="169">
        <v>1</v>
      </c>
      <c r="C34" s="172" t="s">
        <v>66</v>
      </c>
      <c r="D34" s="143" t="s">
        <v>68</v>
      </c>
      <c r="E34" s="275" t="s">
        <v>70</v>
      </c>
      <c r="F34" s="188" t="s">
        <v>71</v>
      </c>
      <c r="G34" s="175" t="s">
        <v>73</v>
      </c>
      <c r="H34" s="168" t="s">
        <v>75</v>
      </c>
      <c r="I34" s="168" t="s">
        <v>76</v>
      </c>
      <c r="J34" s="176">
        <v>53263.68</v>
      </c>
      <c r="K34" s="176">
        <v>13277.98</v>
      </c>
      <c r="L34" s="177">
        <f t="shared" si="1"/>
        <v>39985.699999999997</v>
      </c>
      <c r="M34" s="124"/>
      <c r="N34" s="124"/>
      <c r="O34" s="124"/>
      <c r="P34" s="146"/>
      <c r="Q34" s="147"/>
      <c r="R34" s="129"/>
      <c r="S34" s="129"/>
      <c r="T34" s="129"/>
      <c r="U34" s="129"/>
      <c r="V34" s="129"/>
      <c r="W34" s="129"/>
      <c r="X34" s="129"/>
      <c r="Y34" s="129"/>
      <c r="Z34" s="129"/>
      <c r="AA34" s="138"/>
      <c r="AB34" s="34"/>
    </row>
    <row r="35" spans="2:28" ht="60" customHeight="1" x14ac:dyDescent="0.25">
      <c r="B35" s="169">
        <v>1</v>
      </c>
      <c r="C35" s="172" t="s">
        <v>66</v>
      </c>
      <c r="D35" s="143" t="s">
        <v>68</v>
      </c>
      <c r="E35" s="275"/>
      <c r="F35" s="188" t="s">
        <v>71</v>
      </c>
      <c r="G35" s="175" t="s">
        <v>73</v>
      </c>
      <c r="H35" s="168" t="s">
        <v>75</v>
      </c>
      <c r="I35" s="168" t="s">
        <v>76</v>
      </c>
      <c r="J35" s="176">
        <v>53263.68</v>
      </c>
      <c r="K35" s="176">
        <v>13277.98</v>
      </c>
      <c r="L35" s="177">
        <f t="shared" si="1"/>
        <v>39985.699999999997</v>
      </c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8"/>
      <c r="AB35" s="34"/>
    </row>
    <row r="36" spans="2:28" ht="65.25" customHeight="1" x14ac:dyDescent="0.25">
      <c r="B36" s="169">
        <v>1</v>
      </c>
      <c r="C36" s="172" t="s">
        <v>66</v>
      </c>
      <c r="D36" s="143" t="s">
        <v>68</v>
      </c>
      <c r="E36" s="275"/>
      <c r="F36" s="188" t="s">
        <v>71</v>
      </c>
      <c r="G36" s="175" t="s">
        <v>73</v>
      </c>
      <c r="H36" s="168" t="s">
        <v>75</v>
      </c>
      <c r="I36" s="168" t="s">
        <v>76</v>
      </c>
      <c r="J36" s="176">
        <v>53547.75</v>
      </c>
      <c r="K36" s="176">
        <v>13348.8</v>
      </c>
      <c r="L36" s="177">
        <f t="shared" si="1"/>
        <v>40198.949999999997</v>
      </c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8"/>
      <c r="AB36" s="34"/>
    </row>
    <row r="37" spans="2:28" ht="48.75" customHeight="1" x14ac:dyDescent="0.25">
      <c r="B37" s="169">
        <v>1</v>
      </c>
      <c r="C37" s="172" t="s">
        <v>66</v>
      </c>
      <c r="D37" s="143" t="s">
        <v>68</v>
      </c>
      <c r="E37" s="275"/>
      <c r="F37" s="188" t="s">
        <v>71</v>
      </c>
      <c r="G37" s="175" t="s">
        <v>73</v>
      </c>
      <c r="H37" s="168" t="s">
        <v>75</v>
      </c>
      <c r="I37" s="168" t="s">
        <v>76</v>
      </c>
      <c r="J37" s="176">
        <v>50439.6</v>
      </c>
      <c r="K37" s="176">
        <v>12573.96</v>
      </c>
      <c r="L37" s="177">
        <f t="shared" si="1"/>
        <v>37865.64</v>
      </c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48"/>
      <c r="AB37" s="34"/>
    </row>
    <row r="38" spans="2:28" ht="48.75" customHeight="1" x14ac:dyDescent="0.3">
      <c r="B38" s="169">
        <v>1</v>
      </c>
      <c r="C38" s="172" t="s">
        <v>87</v>
      </c>
      <c r="D38" s="149">
        <v>43817</v>
      </c>
      <c r="E38" s="200" t="s">
        <v>88</v>
      </c>
      <c r="F38" s="189" t="s">
        <v>83</v>
      </c>
      <c r="G38" s="190" t="s">
        <v>82</v>
      </c>
      <c r="H38" s="190" t="s">
        <v>90</v>
      </c>
      <c r="I38" s="168"/>
      <c r="J38" s="176">
        <v>84404.5</v>
      </c>
      <c r="K38" s="176">
        <v>28470.91</v>
      </c>
      <c r="L38" s="177">
        <f t="shared" si="1"/>
        <v>55933.59</v>
      </c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48"/>
      <c r="AB38" s="34"/>
    </row>
    <row r="39" spans="2:28" ht="48.75" customHeight="1" x14ac:dyDescent="0.3">
      <c r="B39" s="169">
        <v>1</v>
      </c>
      <c r="C39" s="172" t="s">
        <v>87</v>
      </c>
      <c r="D39" s="149">
        <v>43817</v>
      </c>
      <c r="E39" s="200" t="s">
        <v>88</v>
      </c>
      <c r="F39" s="189" t="s">
        <v>83</v>
      </c>
      <c r="G39" s="190" t="s">
        <v>82</v>
      </c>
      <c r="H39" s="190" t="s">
        <v>90</v>
      </c>
      <c r="I39" s="168"/>
      <c r="J39" s="176">
        <v>84404.5</v>
      </c>
      <c r="K39" s="176">
        <v>28470.91</v>
      </c>
      <c r="L39" s="177">
        <f t="shared" si="1"/>
        <v>55933.59</v>
      </c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48"/>
      <c r="AB39" s="34"/>
    </row>
    <row r="40" spans="2:28" ht="48.75" customHeight="1" thickBot="1" x14ac:dyDescent="0.35">
      <c r="B40" s="150">
        <v>1</v>
      </c>
      <c r="C40" s="174" t="s">
        <v>86</v>
      </c>
      <c r="D40" s="151">
        <v>43817</v>
      </c>
      <c r="E40" s="201" t="s">
        <v>89</v>
      </c>
      <c r="F40" s="191" t="s">
        <v>85</v>
      </c>
      <c r="G40" s="191" t="s">
        <v>84</v>
      </c>
      <c r="H40" s="191" t="s">
        <v>91</v>
      </c>
      <c r="I40" s="192"/>
      <c r="J40" s="179">
        <v>66668.509999999995</v>
      </c>
      <c r="K40" s="176">
        <v>22488.29</v>
      </c>
      <c r="L40" s="261">
        <f t="shared" si="1"/>
        <v>44180.219999999994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52"/>
      <c r="AB40" s="34"/>
    </row>
    <row r="41" spans="2:28" ht="48.75" customHeight="1" x14ac:dyDescent="0.3">
      <c r="B41" s="150">
        <v>1</v>
      </c>
      <c r="C41" s="174" t="s">
        <v>132</v>
      </c>
      <c r="D41" s="151">
        <v>44180</v>
      </c>
      <c r="E41" s="200" t="s">
        <v>131</v>
      </c>
      <c r="F41" s="191" t="s">
        <v>128</v>
      </c>
      <c r="G41" s="191" t="s">
        <v>129</v>
      </c>
      <c r="H41" s="191" t="s">
        <v>130</v>
      </c>
      <c r="I41" s="192" t="s">
        <v>76</v>
      </c>
      <c r="J41" s="179">
        <v>60134.48</v>
      </c>
      <c r="K41" s="179">
        <v>9519.3700000000008</v>
      </c>
      <c r="L41" s="261">
        <f t="shared" ref="L41" si="3">SUM(J41-K41)</f>
        <v>50615.11</v>
      </c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52"/>
      <c r="AB41" s="34"/>
    </row>
    <row r="42" spans="2:28" ht="92.1" customHeight="1" x14ac:dyDescent="0.3">
      <c r="B42" s="150">
        <v>1</v>
      </c>
      <c r="C42" s="174" t="s">
        <v>132</v>
      </c>
      <c r="D42" s="151">
        <v>44180</v>
      </c>
      <c r="E42" s="200" t="s">
        <v>131</v>
      </c>
      <c r="F42" s="190" t="s">
        <v>126</v>
      </c>
      <c r="G42" s="193" t="s">
        <v>51</v>
      </c>
      <c r="H42" s="190" t="s">
        <v>127</v>
      </c>
      <c r="I42" s="168" t="s">
        <v>76</v>
      </c>
      <c r="J42" s="176">
        <v>52348.88</v>
      </c>
      <c r="K42" s="179">
        <v>8286.9</v>
      </c>
      <c r="L42" s="177">
        <f t="shared" si="1"/>
        <v>44061.979999999996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52"/>
      <c r="AB42" s="34"/>
    </row>
    <row r="43" spans="2:28" ht="92.1" customHeight="1" x14ac:dyDescent="0.3">
      <c r="B43" s="150">
        <v>1</v>
      </c>
      <c r="C43" s="174" t="s">
        <v>132</v>
      </c>
      <c r="D43" s="151">
        <v>44180</v>
      </c>
      <c r="E43" s="200" t="s">
        <v>131</v>
      </c>
      <c r="F43" s="190" t="s">
        <v>126</v>
      </c>
      <c r="G43" s="193" t="s">
        <v>51</v>
      </c>
      <c r="H43" s="190" t="s">
        <v>127</v>
      </c>
      <c r="I43" s="168" t="s">
        <v>76</v>
      </c>
      <c r="J43" s="176">
        <v>51692.19</v>
      </c>
      <c r="K43" s="179">
        <v>8182.94</v>
      </c>
      <c r="L43" s="177">
        <f t="shared" si="1"/>
        <v>43509.25</v>
      </c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52"/>
      <c r="AB43" s="34"/>
    </row>
    <row r="44" spans="2:28" ht="92.1" customHeight="1" x14ac:dyDescent="0.3">
      <c r="B44" s="150">
        <v>1</v>
      </c>
      <c r="C44" s="174" t="s">
        <v>132</v>
      </c>
      <c r="D44" s="151">
        <v>44180</v>
      </c>
      <c r="E44" s="200" t="s">
        <v>131</v>
      </c>
      <c r="F44" s="190" t="s">
        <v>126</v>
      </c>
      <c r="G44" s="193" t="s">
        <v>51</v>
      </c>
      <c r="H44" s="190" t="s">
        <v>127</v>
      </c>
      <c r="I44" s="168" t="s">
        <v>76</v>
      </c>
      <c r="J44" s="176">
        <v>51497.61</v>
      </c>
      <c r="K44" s="179">
        <v>8152.14</v>
      </c>
      <c r="L44" s="177">
        <f t="shared" si="1"/>
        <v>43345.47</v>
      </c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52"/>
      <c r="AB44" s="34"/>
    </row>
    <row r="45" spans="2:28" ht="92.1" customHeight="1" x14ac:dyDescent="0.3">
      <c r="B45" s="150">
        <v>1</v>
      </c>
      <c r="C45" s="174" t="s">
        <v>132</v>
      </c>
      <c r="D45" s="151">
        <v>44180</v>
      </c>
      <c r="E45" s="200" t="s">
        <v>131</v>
      </c>
      <c r="F45" s="190" t="s">
        <v>126</v>
      </c>
      <c r="G45" s="193" t="s">
        <v>51</v>
      </c>
      <c r="H45" s="190" t="s">
        <v>127</v>
      </c>
      <c r="I45" s="168" t="s">
        <v>76</v>
      </c>
      <c r="J45" s="176">
        <v>51084.13</v>
      </c>
      <c r="K45" s="179">
        <v>8086.69</v>
      </c>
      <c r="L45" s="177">
        <f t="shared" si="1"/>
        <v>42997.439999999995</v>
      </c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52"/>
      <c r="AB45" s="34"/>
    </row>
    <row r="46" spans="2:28" ht="92.1" customHeight="1" x14ac:dyDescent="0.3">
      <c r="B46" s="150">
        <v>1</v>
      </c>
      <c r="C46" s="174" t="s">
        <v>132</v>
      </c>
      <c r="D46" s="151">
        <v>44180</v>
      </c>
      <c r="E46" s="200" t="s">
        <v>131</v>
      </c>
      <c r="F46" s="190" t="s">
        <v>126</v>
      </c>
      <c r="G46" s="193" t="s">
        <v>51</v>
      </c>
      <c r="H46" s="190" t="s">
        <v>127</v>
      </c>
      <c r="I46" s="168" t="s">
        <v>76</v>
      </c>
      <c r="J46" s="176">
        <v>50524.73</v>
      </c>
      <c r="K46" s="179">
        <v>7998.13</v>
      </c>
      <c r="L46" s="177">
        <f t="shared" si="1"/>
        <v>42526.600000000006</v>
      </c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53"/>
      <c r="AB46" s="34"/>
    </row>
    <row r="47" spans="2:28" ht="92.1" customHeight="1" x14ac:dyDescent="0.3">
      <c r="B47" s="150">
        <v>1</v>
      </c>
      <c r="C47" s="174" t="s">
        <v>132</v>
      </c>
      <c r="D47" s="151">
        <v>44180</v>
      </c>
      <c r="E47" s="200" t="s">
        <v>131</v>
      </c>
      <c r="F47" s="190" t="s">
        <v>126</v>
      </c>
      <c r="G47" s="193" t="s">
        <v>51</v>
      </c>
      <c r="H47" s="190" t="s">
        <v>127</v>
      </c>
      <c r="I47" s="168" t="s">
        <v>76</v>
      </c>
      <c r="J47" s="176">
        <v>50232.86</v>
      </c>
      <c r="K47" s="179">
        <v>7951.93</v>
      </c>
      <c r="L47" s="177">
        <f t="shared" si="1"/>
        <v>42280.93</v>
      </c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52"/>
      <c r="AB47" s="34"/>
    </row>
    <row r="48" spans="2:28" ht="92.1" customHeight="1" x14ac:dyDescent="0.3">
      <c r="B48" s="150">
        <v>1</v>
      </c>
      <c r="C48" s="174" t="s">
        <v>132</v>
      </c>
      <c r="D48" s="151">
        <v>44180</v>
      </c>
      <c r="E48" s="200" t="s">
        <v>131</v>
      </c>
      <c r="F48" s="190" t="s">
        <v>126</v>
      </c>
      <c r="G48" s="193" t="s">
        <v>51</v>
      </c>
      <c r="H48" s="190" t="s">
        <v>127</v>
      </c>
      <c r="I48" s="168" t="s">
        <v>76</v>
      </c>
      <c r="J48" s="176">
        <v>49941.01</v>
      </c>
      <c r="K48" s="179">
        <v>7905.73</v>
      </c>
      <c r="L48" s="177">
        <f t="shared" si="1"/>
        <v>42035.28</v>
      </c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52"/>
      <c r="AB48" s="34"/>
    </row>
    <row r="49" spans="2:28" ht="92.1" customHeight="1" x14ac:dyDescent="0.3">
      <c r="B49" s="150">
        <v>1</v>
      </c>
      <c r="C49" s="174" t="s">
        <v>132</v>
      </c>
      <c r="D49" s="151">
        <v>44180</v>
      </c>
      <c r="E49" s="200" t="s">
        <v>131</v>
      </c>
      <c r="F49" s="190" t="s">
        <v>126</v>
      </c>
      <c r="G49" s="193" t="s">
        <v>51</v>
      </c>
      <c r="H49" s="190" t="s">
        <v>127</v>
      </c>
      <c r="I49" s="168" t="s">
        <v>76</v>
      </c>
      <c r="J49" s="176">
        <v>49649.14</v>
      </c>
      <c r="K49" s="179">
        <v>7859.53</v>
      </c>
      <c r="L49" s="177">
        <f t="shared" si="1"/>
        <v>41789.61</v>
      </c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52"/>
      <c r="AB49" s="34"/>
    </row>
    <row r="50" spans="2:28" ht="92.1" customHeight="1" x14ac:dyDescent="0.3">
      <c r="B50" s="150">
        <v>1</v>
      </c>
      <c r="C50" s="174" t="s">
        <v>132</v>
      </c>
      <c r="D50" s="151">
        <v>44180</v>
      </c>
      <c r="E50" s="200" t="s">
        <v>131</v>
      </c>
      <c r="F50" s="190" t="s">
        <v>126</v>
      </c>
      <c r="G50" s="193" t="s">
        <v>51</v>
      </c>
      <c r="H50" s="190" t="s">
        <v>127</v>
      </c>
      <c r="I50" s="192" t="s">
        <v>76</v>
      </c>
      <c r="J50" s="179">
        <v>49259.99</v>
      </c>
      <c r="K50" s="179">
        <v>7797.93</v>
      </c>
      <c r="L50" s="261">
        <f t="shared" si="1"/>
        <v>41462.06</v>
      </c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52"/>
      <c r="AB50" s="34"/>
    </row>
    <row r="51" spans="2:28" ht="48.75" customHeight="1" x14ac:dyDescent="0.3">
      <c r="B51" s="150">
        <v>1</v>
      </c>
      <c r="C51" s="172" t="s">
        <v>288</v>
      </c>
      <c r="D51" s="149">
        <v>44357</v>
      </c>
      <c r="E51" s="200" t="s">
        <v>289</v>
      </c>
      <c r="F51" s="190" t="s">
        <v>282</v>
      </c>
      <c r="G51" s="193" t="s">
        <v>84</v>
      </c>
      <c r="H51" s="190" t="s">
        <v>285</v>
      </c>
      <c r="I51" s="168"/>
      <c r="J51" s="179">
        <v>36958.21</v>
      </c>
      <c r="K51" s="179">
        <v>2624.54</v>
      </c>
      <c r="L51" s="261">
        <f t="shared" si="1"/>
        <v>34333.67</v>
      </c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52"/>
      <c r="AB51" s="34"/>
    </row>
    <row r="52" spans="2:28" ht="48.75" customHeight="1" x14ac:dyDescent="0.3">
      <c r="B52" s="150">
        <v>1</v>
      </c>
      <c r="C52" s="172" t="s">
        <v>288</v>
      </c>
      <c r="D52" s="149">
        <v>44357</v>
      </c>
      <c r="E52" s="200" t="s">
        <v>289</v>
      </c>
      <c r="F52" s="190" t="s">
        <v>283</v>
      </c>
      <c r="G52" s="193" t="s">
        <v>84</v>
      </c>
      <c r="H52" s="190" t="s">
        <v>286</v>
      </c>
      <c r="I52" s="168"/>
      <c r="J52" s="179">
        <v>39665.89</v>
      </c>
      <c r="K52" s="179">
        <v>2816.82</v>
      </c>
      <c r="L52" s="261">
        <f t="shared" si="1"/>
        <v>36849.07</v>
      </c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52"/>
      <c r="AB52" s="34"/>
    </row>
    <row r="53" spans="2:28" ht="48.75" customHeight="1" thickBot="1" x14ac:dyDescent="0.35">
      <c r="B53" s="154">
        <v>1</v>
      </c>
      <c r="C53" s="155" t="s">
        <v>288</v>
      </c>
      <c r="D53" s="156">
        <v>44357</v>
      </c>
      <c r="E53" s="201" t="s">
        <v>289</v>
      </c>
      <c r="F53" s="194" t="s">
        <v>284</v>
      </c>
      <c r="G53" s="195" t="s">
        <v>84</v>
      </c>
      <c r="H53" s="194" t="s">
        <v>287</v>
      </c>
      <c r="I53" s="196"/>
      <c r="J53" s="180">
        <v>60393.200000000004</v>
      </c>
      <c r="K53" s="180">
        <v>4288.75</v>
      </c>
      <c r="L53" s="262">
        <f t="shared" si="1"/>
        <v>56104.450000000004</v>
      </c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52"/>
      <c r="AB53" s="34"/>
    </row>
    <row r="54" spans="2:28" ht="48.75" customHeight="1" x14ac:dyDescent="0.35">
      <c r="B54" s="22"/>
      <c r="C54" s="118"/>
      <c r="D54" s="119"/>
      <c r="E54" s="23"/>
      <c r="F54" s="112"/>
      <c r="G54" s="112"/>
      <c r="H54" s="112"/>
      <c r="I54" s="22"/>
      <c r="J54" s="24"/>
      <c r="K54" s="24"/>
      <c r="L54" s="24"/>
      <c r="AA54" s="111"/>
      <c r="AB54" s="34"/>
    </row>
    <row r="55" spans="2:28" ht="48.75" customHeight="1" x14ac:dyDescent="0.35">
      <c r="B55" s="22"/>
      <c r="C55" s="23"/>
      <c r="D55" s="26"/>
      <c r="E55" s="23"/>
      <c r="F55" s="112"/>
      <c r="G55" s="23"/>
      <c r="H55" s="22"/>
      <c r="I55" s="22"/>
      <c r="J55" s="24"/>
      <c r="K55" s="24"/>
      <c r="L55" s="24"/>
      <c r="AA55" s="39"/>
      <c r="AB55" s="34"/>
    </row>
    <row r="56" spans="2:28" s="42" customFormat="1" ht="48.75" customHeight="1" x14ac:dyDescent="0.3">
      <c r="B56" s="22"/>
      <c r="C56" s="23"/>
      <c r="D56" s="26"/>
      <c r="E56" s="22"/>
      <c r="F56" s="27"/>
      <c r="G56" s="23"/>
      <c r="H56" s="22"/>
      <c r="I56" s="22"/>
      <c r="J56" s="24"/>
      <c r="K56" s="24"/>
      <c r="L56" s="25"/>
      <c r="AA56" s="40"/>
      <c r="AB56" s="35"/>
    </row>
    <row r="57" spans="2:28" ht="21.75" x14ac:dyDescent="0.3">
      <c r="AA57" s="41"/>
    </row>
    <row r="58" spans="2:28" ht="54" customHeight="1" x14ac:dyDescent="0.25">
      <c r="B58" s="283" t="s">
        <v>77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</row>
    <row r="59" spans="2:28" ht="20.25" customHeight="1" x14ac:dyDescent="0.9"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</row>
    <row r="65" spans="2:27" ht="29.25" customHeight="1" x14ac:dyDescent="0.25">
      <c r="B65" s="65"/>
      <c r="C65" s="66"/>
      <c r="D65" s="67"/>
      <c r="E65" s="67"/>
      <c r="F65" s="37"/>
      <c r="G65" s="37"/>
      <c r="H65" s="37"/>
      <c r="I65" s="37"/>
      <c r="J65" s="37"/>
      <c r="K65" s="37"/>
      <c r="L65" s="37"/>
    </row>
    <row r="66" spans="2:27" ht="18" x14ac:dyDescent="0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ht="21.75" x14ac:dyDescent="0.25">
      <c r="B67" s="50"/>
      <c r="C67" s="43"/>
      <c r="D67" s="44"/>
      <c r="E67" s="43"/>
      <c r="F67" s="37"/>
      <c r="G67" s="45"/>
      <c r="H67" s="43"/>
      <c r="I67" s="43"/>
      <c r="J67" s="46"/>
      <c r="K67" s="47"/>
      <c r="L67" s="48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2:27" x14ac:dyDescent="0.25">
      <c r="B68" s="42"/>
      <c r="C68" s="42"/>
      <c r="D68" s="42"/>
      <c r="E68" s="42"/>
      <c r="F68" s="42"/>
      <c r="G68" s="42"/>
      <c r="H68" s="42"/>
      <c r="I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</sheetData>
  <mergeCells count="26">
    <mergeCell ref="C21:C22"/>
    <mergeCell ref="D21:D22"/>
    <mergeCell ref="E21:E22"/>
    <mergeCell ref="B59:AA59"/>
    <mergeCell ref="E23:E24"/>
    <mergeCell ref="E26:E27"/>
    <mergeCell ref="E28:E31"/>
    <mergeCell ref="E32:E33"/>
    <mergeCell ref="E34:E37"/>
    <mergeCell ref="B58:L58"/>
    <mergeCell ref="E15:E16"/>
    <mergeCell ref="C17:C20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D17:D20"/>
    <mergeCell ref="E17:E20"/>
    <mergeCell ref="I9:I12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7" r:id="rId8"/>
    <hyperlink ref="E28" r:id="rId9" display="http://www7.mh.gob.sv/downloads/pdf/700-UAIP-IF-2018-10426.pdf"/>
    <hyperlink ref="E26" r:id="rId10"/>
    <hyperlink ref="E25" r:id="rId11"/>
    <hyperlink ref="E23" r:id="rId12"/>
    <hyperlink ref="E51" r:id="rId13"/>
    <hyperlink ref="E52:E53" r:id="rId14" display="Factura Nº 0052"/>
    <hyperlink ref="E41" r:id="rId15"/>
    <hyperlink ref="E42:E50" r:id="rId16" display="Acta de Recepción 05/2020"/>
    <hyperlink ref="E40" r:id="rId17"/>
    <hyperlink ref="E15:E16" r:id="rId18" display="Fact. 37170"/>
    <hyperlink ref="E17:E20" r:id="rId19" display="Fact. 0071"/>
    <hyperlink ref="E21:E22" r:id="rId20" display="Fact. 3374 "/>
    <hyperlink ref="E32:E33" r:id="rId21" display="Fact. 0408"/>
    <hyperlink ref="E34:E37" r:id="rId22" display="Fact. 000193"/>
    <hyperlink ref="E38" r:id="rId23"/>
    <hyperlink ref="E39" r:id="rId24"/>
    <hyperlink ref="E23:E24" r:id="rId25" display="Fact. 0141"/>
    <hyperlink ref="E26:E27" r:id="rId26" display="Fact. 4475"/>
    <hyperlink ref="E28:E31" r:id="rId27" display="Fact. 4416"/>
  </hyperlinks>
  <pageMargins left="0.70866141732283472" right="0.70866141732283472" top="0.5" bottom="0.74803149606299213" header="0.31496062992125984" footer="0.31496062992125984"/>
  <pageSetup scale="36" orientation="landscape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showGridLines="0" zoomScale="55" zoomScaleNormal="55" workbookViewId="0">
      <selection activeCell="K17" sqref="K17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65" t="s">
        <v>293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65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92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294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14">
        <v>1</v>
      </c>
      <c r="C9" s="115" t="s">
        <v>93</v>
      </c>
      <c r="D9" s="116">
        <v>44099</v>
      </c>
      <c r="E9" s="7" t="s">
        <v>94</v>
      </c>
      <c r="F9" s="122" t="s">
        <v>99</v>
      </c>
      <c r="G9" s="122" t="s">
        <v>95</v>
      </c>
      <c r="H9" s="122" t="s">
        <v>96</v>
      </c>
      <c r="I9" s="122"/>
      <c r="J9" s="254">
        <v>32756</v>
      </c>
      <c r="K9" s="19">
        <v>3246.88</v>
      </c>
      <c r="L9" s="120">
        <f>J9-K9</f>
        <v>29509.119999999999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14">
        <v>1</v>
      </c>
      <c r="C10" s="115" t="s">
        <v>97</v>
      </c>
      <c r="D10" s="116">
        <v>44099</v>
      </c>
      <c r="E10" s="7" t="s">
        <v>98</v>
      </c>
      <c r="F10" s="122" t="s">
        <v>99</v>
      </c>
      <c r="G10" s="122" t="s">
        <v>95</v>
      </c>
      <c r="H10" s="122" t="s">
        <v>96</v>
      </c>
      <c r="I10" s="122"/>
      <c r="J10" s="254">
        <v>32756</v>
      </c>
      <c r="K10" s="19">
        <v>3246.88</v>
      </c>
      <c r="L10" s="120">
        <f t="shared" ref="L10:L20" si="0">J10-K10</f>
        <v>29509.119999999999</v>
      </c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customHeight="1" x14ac:dyDescent="0.25">
      <c r="B11" s="114">
        <v>1</v>
      </c>
      <c r="C11" s="115" t="s">
        <v>100</v>
      </c>
      <c r="D11" s="116">
        <v>44099</v>
      </c>
      <c r="E11" s="7" t="s">
        <v>101</v>
      </c>
      <c r="F11" s="122" t="s">
        <v>99</v>
      </c>
      <c r="G11" s="122" t="s">
        <v>95</v>
      </c>
      <c r="H11" s="122" t="s">
        <v>96</v>
      </c>
      <c r="I11" s="122"/>
      <c r="J11" s="254">
        <v>32756</v>
      </c>
      <c r="K11" s="19">
        <v>3246.88</v>
      </c>
      <c r="L11" s="120">
        <f t="shared" si="0"/>
        <v>29509.119999999999</v>
      </c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customHeight="1" x14ac:dyDescent="0.25">
      <c r="B12" s="114">
        <v>1</v>
      </c>
      <c r="C12" s="115" t="s">
        <v>103</v>
      </c>
      <c r="D12" s="116">
        <v>44099</v>
      </c>
      <c r="E12" s="7" t="s">
        <v>102</v>
      </c>
      <c r="F12" s="122" t="s">
        <v>99</v>
      </c>
      <c r="G12" s="122" t="s">
        <v>95</v>
      </c>
      <c r="H12" s="122" t="s">
        <v>96</v>
      </c>
      <c r="I12" s="122"/>
      <c r="J12" s="254">
        <v>32756</v>
      </c>
      <c r="K12" s="19">
        <v>3246.88</v>
      </c>
      <c r="L12" s="120">
        <f t="shared" si="0"/>
        <v>29509.119999999999</v>
      </c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customHeight="1" x14ac:dyDescent="0.25">
      <c r="B13" s="9">
        <v>1</v>
      </c>
      <c r="C13" s="115" t="s">
        <v>104</v>
      </c>
      <c r="D13" s="116">
        <v>44099</v>
      </c>
      <c r="E13" s="157" t="s">
        <v>105</v>
      </c>
      <c r="F13" s="113" t="s">
        <v>106</v>
      </c>
      <c r="G13" s="113" t="s">
        <v>95</v>
      </c>
      <c r="H13" s="113" t="s">
        <v>107</v>
      </c>
      <c r="I13" s="113"/>
      <c r="J13" s="19">
        <v>26173</v>
      </c>
      <c r="K13" s="19">
        <v>2594.35</v>
      </c>
      <c r="L13" s="120">
        <f t="shared" si="0"/>
        <v>23578.65</v>
      </c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customHeight="1" x14ac:dyDescent="0.25">
      <c r="B14" s="9">
        <v>1</v>
      </c>
      <c r="C14" s="115" t="s">
        <v>109</v>
      </c>
      <c r="D14" s="116">
        <v>44099</v>
      </c>
      <c r="E14" s="157" t="s">
        <v>108</v>
      </c>
      <c r="F14" s="113" t="s">
        <v>106</v>
      </c>
      <c r="G14" s="113" t="s">
        <v>95</v>
      </c>
      <c r="H14" s="113" t="s">
        <v>107</v>
      </c>
      <c r="I14" s="113"/>
      <c r="J14" s="19">
        <v>26173</v>
      </c>
      <c r="K14" s="19">
        <v>2594.35</v>
      </c>
      <c r="L14" s="120">
        <f t="shared" si="0"/>
        <v>23578.65</v>
      </c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customHeight="1" x14ac:dyDescent="0.25">
      <c r="B15" s="9">
        <v>1</v>
      </c>
      <c r="C15" s="115" t="s">
        <v>110</v>
      </c>
      <c r="D15" s="116">
        <v>44099</v>
      </c>
      <c r="E15" s="157" t="s">
        <v>111</v>
      </c>
      <c r="F15" s="113" t="s">
        <v>106</v>
      </c>
      <c r="G15" s="113" t="s">
        <v>95</v>
      </c>
      <c r="H15" s="113" t="s">
        <v>107</v>
      </c>
      <c r="I15" s="113"/>
      <c r="J15" s="19">
        <v>26173</v>
      </c>
      <c r="K15" s="19">
        <v>2594.35</v>
      </c>
      <c r="L15" s="120">
        <f t="shared" si="0"/>
        <v>23578.65</v>
      </c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customHeight="1" x14ac:dyDescent="0.25">
      <c r="B16" s="9">
        <v>1</v>
      </c>
      <c r="C16" s="115" t="s">
        <v>113</v>
      </c>
      <c r="D16" s="116">
        <v>44099</v>
      </c>
      <c r="E16" s="157" t="s">
        <v>112</v>
      </c>
      <c r="F16" s="113" t="s">
        <v>106</v>
      </c>
      <c r="G16" s="113" t="s">
        <v>95</v>
      </c>
      <c r="H16" s="113" t="s">
        <v>107</v>
      </c>
      <c r="I16" s="113"/>
      <c r="J16" s="19">
        <v>26173</v>
      </c>
      <c r="K16" s="19">
        <v>2594.35</v>
      </c>
      <c r="L16" s="120">
        <f t="shared" si="0"/>
        <v>23578.65</v>
      </c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customHeight="1" x14ac:dyDescent="0.25">
      <c r="B17" s="9">
        <v>1</v>
      </c>
      <c r="C17" s="115" t="s">
        <v>115</v>
      </c>
      <c r="D17" s="116">
        <v>44099</v>
      </c>
      <c r="E17" s="157" t="s">
        <v>114</v>
      </c>
      <c r="F17" s="113" t="s">
        <v>106</v>
      </c>
      <c r="G17" s="113" t="s">
        <v>95</v>
      </c>
      <c r="H17" s="113" t="s">
        <v>107</v>
      </c>
      <c r="I17" s="113"/>
      <c r="J17" s="19">
        <v>26173</v>
      </c>
      <c r="K17" s="19">
        <v>2594.35</v>
      </c>
      <c r="L17" s="120">
        <f t="shared" si="0"/>
        <v>23578.65</v>
      </c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customHeight="1" x14ac:dyDescent="0.25">
      <c r="B18" s="114">
        <v>1</v>
      </c>
      <c r="C18" s="115" t="s">
        <v>116</v>
      </c>
      <c r="D18" s="116">
        <v>44099</v>
      </c>
      <c r="E18" s="157" t="s">
        <v>117</v>
      </c>
      <c r="F18" s="113" t="s">
        <v>106</v>
      </c>
      <c r="G18" s="113" t="s">
        <v>95</v>
      </c>
      <c r="H18" s="113" t="s">
        <v>107</v>
      </c>
      <c r="I18" s="113"/>
      <c r="J18" s="19">
        <v>26173</v>
      </c>
      <c r="K18" s="19">
        <v>2594.35</v>
      </c>
      <c r="L18" s="120">
        <f t="shared" si="0"/>
        <v>23578.65</v>
      </c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customHeight="1" x14ac:dyDescent="0.25">
      <c r="B19" s="12">
        <v>1</v>
      </c>
      <c r="C19" s="122" t="s">
        <v>121</v>
      </c>
      <c r="D19" s="116" t="s">
        <v>123</v>
      </c>
      <c r="E19" s="157" t="s">
        <v>119</v>
      </c>
      <c r="F19" s="122" t="s">
        <v>99</v>
      </c>
      <c r="G19" s="113" t="s">
        <v>95</v>
      </c>
      <c r="H19" s="122" t="s">
        <v>96</v>
      </c>
      <c r="I19" s="117"/>
      <c r="J19" s="254">
        <v>32756</v>
      </c>
      <c r="K19" s="19">
        <v>3133.81</v>
      </c>
      <c r="L19" s="120">
        <f t="shared" si="0"/>
        <v>29622.19</v>
      </c>
      <c r="M19" s="58"/>
      <c r="N19" s="58"/>
      <c r="O19" s="58"/>
      <c r="P19" s="88"/>
      <c r="Q19" s="89"/>
      <c r="AA19" s="90"/>
      <c r="AB19" s="32"/>
    </row>
    <row r="20" spans="2:49" ht="30" customHeight="1" x14ac:dyDescent="0.25">
      <c r="B20" s="12">
        <v>1</v>
      </c>
      <c r="C20" s="122" t="s">
        <v>122</v>
      </c>
      <c r="D20" s="116" t="s">
        <v>123</v>
      </c>
      <c r="E20" s="157" t="s">
        <v>120</v>
      </c>
      <c r="F20" s="122" t="s">
        <v>99</v>
      </c>
      <c r="G20" s="113" t="s">
        <v>95</v>
      </c>
      <c r="H20" s="122" t="s">
        <v>96</v>
      </c>
      <c r="I20" s="117"/>
      <c r="J20" s="254">
        <v>32756</v>
      </c>
      <c r="K20" s="19">
        <v>3133.81</v>
      </c>
      <c r="L20" s="120">
        <f t="shared" si="0"/>
        <v>29622.19</v>
      </c>
      <c r="M20" s="58"/>
      <c r="N20" s="58"/>
      <c r="O20" s="58"/>
      <c r="P20" s="88"/>
      <c r="Q20" s="89"/>
      <c r="AA20" s="90"/>
      <c r="AB20" s="33"/>
    </row>
    <row r="21" spans="2:49" ht="24.95" hidden="1" customHeight="1" x14ac:dyDescent="0.25">
      <c r="B21" s="12"/>
      <c r="C21" s="10"/>
      <c r="D21" s="107"/>
      <c r="E21" s="123"/>
      <c r="F21" s="8"/>
      <c r="G21" s="117"/>
      <c r="H21" s="117"/>
      <c r="I21" s="117"/>
      <c r="J21" s="255"/>
      <c r="K21" s="255"/>
      <c r="L21" s="256"/>
      <c r="M21" s="58"/>
      <c r="N21" s="58"/>
      <c r="O21" s="58"/>
      <c r="P21" s="88"/>
      <c r="Q21" s="89"/>
      <c r="AA21" s="90"/>
      <c r="AB21" s="33"/>
    </row>
    <row r="22" spans="2:49" ht="24.95" hidden="1" customHeight="1" x14ac:dyDescent="0.25">
      <c r="B22" s="12"/>
      <c r="C22" s="13"/>
      <c r="D22" s="116"/>
      <c r="E22" s="108"/>
      <c r="F22" s="8"/>
      <c r="G22" s="122"/>
      <c r="H22" s="8"/>
      <c r="I22" s="122"/>
      <c r="J22" s="257"/>
      <c r="K22" s="254"/>
      <c r="L22" s="120"/>
      <c r="M22" s="58"/>
      <c r="N22" s="58"/>
      <c r="O22" s="58"/>
      <c r="P22" s="88"/>
      <c r="Q22" s="89"/>
      <c r="AA22" s="90"/>
      <c r="AB22" s="33"/>
    </row>
    <row r="23" spans="2:49" ht="24.95" hidden="1" customHeight="1" x14ac:dyDescent="0.25">
      <c r="B23" s="12"/>
      <c r="C23" s="13"/>
      <c r="D23" s="116"/>
      <c r="E23" s="108"/>
      <c r="F23" s="8"/>
      <c r="G23" s="122"/>
      <c r="H23" s="8"/>
      <c r="I23" s="122"/>
      <c r="J23" s="257"/>
      <c r="K23" s="254"/>
      <c r="L23" s="120"/>
      <c r="M23" s="58"/>
      <c r="N23" s="58"/>
      <c r="O23" s="58"/>
      <c r="P23" s="88"/>
      <c r="Q23" s="89"/>
      <c r="AA23" s="90"/>
      <c r="AB23" s="33"/>
    </row>
    <row r="24" spans="2:49" ht="24.95" hidden="1" customHeight="1" x14ac:dyDescent="0.35">
      <c r="B24" s="12"/>
      <c r="C24" s="14"/>
      <c r="D24" s="15"/>
      <c r="E24" s="121"/>
      <c r="F24" s="8"/>
      <c r="G24" s="122"/>
      <c r="H24" s="122"/>
      <c r="I24" s="122"/>
      <c r="J24" s="254"/>
      <c r="K24" s="254"/>
      <c r="L24" s="120"/>
      <c r="M24" s="58"/>
      <c r="N24" s="58"/>
      <c r="O24" s="58"/>
      <c r="P24" s="88"/>
      <c r="Q24" s="89"/>
      <c r="AA24" s="90"/>
      <c r="AB24" s="33"/>
    </row>
    <row r="25" spans="2:49" ht="24.95" hidden="1" customHeight="1" x14ac:dyDescent="0.25">
      <c r="B25" s="12"/>
      <c r="C25" s="13"/>
      <c r="D25" s="116"/>
      <c r="E25" s="108"/>
      <c r="F25" s="11"/>
      <c r="G25" s="122"/>
      <c r="H25" s="122"/>
      <c r="I25" s="122"/>
      <c r="J25" s="254"/>
      <c r="K25" s="254"/>
      <c r="L25" s="120"/>
      <c r="M25" s="58"/>
      <c r="N25" s="58"/>
      <c r="O25" s="58"/>
      <c r="P25" s="88"/>
      <c r="Q25" s="89"/>
      <c r="AA25" s="90"/>
      <c r="AB25" s="33"/>
    </row>
    <row r="26" spans="2:49" ht="24.95" hidden="1" customHeight="1" x14ac:dyDescent="0.25">
      <c r="B26" s="12"/>
      <c r="C26" s="13"/>
      <c r="D26" s="116"/>
      <c r="E26" s="108"/>
      <c r="F26" s="11"/>
      <c r="G26" s="122"/>
      <c r="H26" s="122"/>
      <c r="I26" s="122"/>
      <c r="J26" s="254"/>
      <c r="K26" s="254"/>
      <c r="L26" s="120"/>
      <c r="M26" s="58"/>
      <c r="N26" s="58"/>
      <c r="O26" s="58"/>
      <c r="P26" s="88"/>
      <c r="Q26" s="89"/>
      <c r="AA26" s="90"/>
      <c r="AB26" s="33"/>
    </row>
    <row r="27" spans="2:49" ht="24.95" hidden="1" customHeight="1" x14ac:dyDescent="0.25">
      <c r="B27" s="12"/>
      <c r="C27" s="13"/>
      <c r="D27" s="116"/>
      <c r="E27" s="109"/>
      <c r="F27" s="11"/>
      <c r="G27" s="16"/>
      <c r="H27" s="16"/>
      <c r="I27" s="16"/>
      <c r="J27" s="258"/>
      <c r="K27" s="254"/>
      <c r="L27" s="120"/>
      <c r="M27" s="58"/>
      <c r="N27" s="58"/>
      <c r="O27" s="58"/>
      <c r="P27" s="88"/>
      <c r="Q27" s="89"/>
      <c r="AA27" s="90"/>
      <c r="AB27" s="33"/>
    </row>
    <row r="28" spans="2:49" ht="24.95" hidden="1" customHeight="1" x14ac:dyDescent="0.25">
      <c r="B28" s="12"/>
      <c r="C28" s="13"/>
      <c r="D28" s="116"/>
      <c r="E28" s="109"/>
      <c r="F28" s="11"/>
      <c r="G28" s="16"/>
      <c r="H28" s="16"/>
      <c r="I28" s="16"/>
      <c r="J28" s="258"/>
      <c r="K28" s="254"/>
      <c r="L28" s="120"/>
      <c r="M28" s="58"/>
      <c r="N28" s="58"/>
      <c r="O28" s="58"/>
      <c r="P28" s="91"/>
      <c r="Q28" s="92"/>
      <c r="AA28" s="90"/>
      <c r="AB28" s="33"/>
    </row>
    <row r="29" spans="2:49" ht="24.95" hidden="1" customHeight="1" x14ac:dyDescent="0.25">
      <c r="B29" s="12"/>
      <c r="C29" s="13"/>
      <c r="D29" s="116"/>
      <c r="E29" s="109"/>
      <c r="F29" s="11"/>
      <c r="G29" s="16"/>
      <c r="H29" s="16"/>
      <c r="I29" s="16"/>
      <c r="J29" s="258"/>
      <c r="K29" s="254"/>
      <c r="L29" s="120"/>
      <c r="M29" s="58"/>
      <c r="N29" s="58"/>
      <c r="O29" s="58"/>
      <c r="P29" s="91"/>
      <c r="Q29" s="92"/>
      <c r="AA29" s="90"/>
      <c r="AB29" s="33"/>
    </row>
    <row r="30" spans="2:49" ht="24.95" hidden="1" customHeight="1" x14ac:dyDescent="0.25">
      <c r="B30" s="12"/>
      <c r="C30" s="13"/>
      <c r="D30" s="116"/>
      <c r="E30" s="109"/>
      <c r="F30" s="11"/>
      <c r="G30" s="16"/>
      <c r="H30" s="16"/>
      <c r="I30" s="16"/>
      <c r="J30" s="258"/>
      <c r="K30" s="254"/>
      <c r="L30" s="120"/>
      <c r="M30" s="58"/>
      <c r="N30" s="58"/>
      <c r="O30" s="58"/>
      <c r="P30" s="91"/>
      <c r="Q30" s="92"/>
      <c r="AA30" s="90"/>
      <c r="AB30" s="33"/>
    </row>
    <row r="31" spans="2:49" ht="24.95" hidden="1" customHeight="1" x14ac:dyDescent="0.25">
      <c r="B31" s="114"/>
      <c r="C31" s="122"/>
      <c r="D31" s="17"/>
      <c r="E31" s="18"/>
      <c r="F31" s="18"/>
      <c r="G31" s="115"/>
      <c r="H31" s="115"/>
      <c r="I31" s="115"/>
      <c r="J31" s="19"/>
      <c r="K31" s="19"/>
      <c r="L31" s="259"/>
      <c r="M31" s="93"/>
      <c r="N31" s="93"/>
      <c r="O31" s="93"/>
      <c r="P31" s="93"/>
      <c r="Q31" s="94"/>
      <c r="AA31" s="90"/>
      <c r="AB31" s="34"/>
    </row>
    <row r="32" spans="2:49" ht="24.95" hidden="1" customHeight="1" x14ac:dyDescent="0.25">
      <c r="B32" s="114"/>
      <c r="C32" s="122"/>
      <c r="D32" s="17"/>
      <c r="E32" s="18"/>
      <c r="F32" s="18"/>
      <c r="G32" s="115"/>
      <c r="H32" s="115"/>
      <c r="I32" s="115"/>
      <c r="J32" s="19"/>
      <c r="K32" s="19"/>
      <c r="L32" s="259"/>
      <c r="M32" s="58"/>
      <c r="N32" s="58"/>
      <c r="O32" s="58"/>
      <c r="P32" s="29"/>
      <c r="Q32" s="95"/>
      <c r="AA32" s="90"/>
      <c r="AB32" s="34"/>
    </row>
    <row r="33" spans="2:28" ht="24.95" hidden="1" customHeight="1" x14ac:dyDescent="0.25">
      <c r="B33" s="114"/>
      <c r="C33" s="122"/>
      <c r="D33" s="17"/>
      <c r="E33" s="17"/>
      <c r="F33" s="18"/>
      <c r="G33" s="122"/>
      <c r="H33" s="115"/>
      <c r="I33" s="115"/>
      <c r="J33" s="19"/>
      <c r="K33" s="19"/>
      <c r="L33" s="259"/>
      <c r="M33" s="58"/>
      <c r="N33" s="58"/>
      <c r="O33" s="58"/>
      <c r="P33" s="29"/>
      <c r="Q33" s="95"/>
      <c r="AA33" s="90"/>
      <c r="AB33" s="34"/>
    </row>
    <row r="34" spans="2:28" ht="24.95" hidden="1" customHeight="1" x14ac:dyDescent="0.25">
      <c r="B34" s="114"/>
      <c r="C34" s="122"/>
      <c r="D34" s="17"/>
      <c r="E34" s="17"/>
      <c r="F34" s="18"/>
      <c r="G34" s="122"/>
      <c r="H34" s="115"/>
      <c r="I34" s="115"/>
      <c r="J34" s="19"/>
      <c r="K34" s="19"/>
      <c r="L34" s="259"/>
      <c r="AA34" s="90"/>
      <c r="AB34" s="34"/>
    </row>
    <row r="35" spans="2:28" ht="24.95" hidden="1" customHeight="1" x14ac:dyDescent="0.25">
      <c r="B35" s="114"/>
      <c r="C35" s="122"/>
      <c r="D35" s="17"/>
      <c r="E35" s="17"/>
      <c r="F35" s="18"/>
      <c r="G35" s="122"/>
      <c r="H35" s="115"/>
      <c r="I35" s="115"/>
      <c r="J35" s="19"/>
      <c r="K35" s="19"/>
      <c r="L35" s="259"/>
      <c r="AA35" s="90"/>
      <c r="AB35" s="34"/>
    </row>
    <row r="36" spans="2:28" ht="24.95" hidden="1" customHeight="1" x14ac:dyDescent="0.25">
      <c r="B36" s="114"/>
      <c r="C36" s="122"/>
      <c r="D36" s="17"/>
      <c r="E36" s="17"/>
      <c r="F36" s="18"/>
      <c r="G36" s="122"/>
      <c r="H36" s="115"/>
      <c r="I36" s="115"/>
      <c r="J36" s="19"/>
      <c r="K36" s="19"/>
      <c r="L36" s="259"/>
      <c r="AA36" s="39"/>
      <c r="AB36" s="34"/>
    </row>
    <row r="37" spans="2:28" ht="24.95" hidden="1" customHeight="1" x14ac:dyDescent="0.35">
      <c r="B37" s="114"/>
      <c r="C37" s="122"/>
      <c r="D37" s="202"/>
      <c r="E37" s="122"/>
      <c r="F37" s="96"/>
      <c r="G37" s="97"/>
      <c r="H37" s="97"/>
      <c r="I37" s="115"/>
      <c r="J37" s="19"/>
      <c r="K37" s="19"/>
      <c r="L37" s="259"/>
      <c r="AA37" s="39"/>
      <c r="AB37" s="34"/>
    </row>
    <row r="38" spans="2:28" ht="24.95" hidden="1" customHeight="1" x14ac:dyDescent="0.35">
      <c r="B38" s="114"/>
      <c r="C38" s="122"/>
      <c r="D38" s="202"/>
      <c r="E38" s="122"/>
      <c r="F38" s="96"/>
      <c r="G38" s="97"/>
      <c r="H38" s="97"/>
      <c r="I38" s="115"/>
      <c r="J38" s="19"/>
      <c r="K38" s="19"/>
      <c r="L38" s="259"/>
      <c r="AA38" s="39"/>
      <c r="AB38" s="34"/>
    </row>
    <row r="39" spans="2:28" ht="24.95" customHeight="1" thickBot="1" x14ac:dyDescent="0.4">
      <c r="B39" s="20"/>
      <c r="C39" s="21"/>
      <c r="D39" s="203"/>
      <c r="E39" s="21"/>
      <c r="F39" s="98"/>
      <c r="G39" s="98"/>
      <c r="H39" s="98"/>
      <c r="I39" s="36"/>
      <c r="J39" s="110"/>
      <c r="K39" s="110"/>
      <c r="L39" s="260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4"/>
      <c r="AA40" s="39"/>
      <c r="AB40" s="34"/>
    </row>
    <row r="41" spans="2:28" s="42" customFormat="1" ht="63.75" customHeight="1" x14ac:dyDescent="0.3">
      <c r="B41" s="27"/>
      <c r="C41" s="27"/>
      <c r="D41" s="27"/>
      <c r="E41" s="27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</row>
    <row r="44" spans="2:28" ht="20.25" customHeight="1" x14ac:dyDescent="0.9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4:AA44"/>
    <mergeCell ref="B43:L43"/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6"/>
  <sheetViews>
    <sheetView showGridLines="0" zoomScale="70" zoomScaleNormal="70" workbookViewId="0">
      <selection activeCell="K9" sqref="K9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65" t="s">
        <v>293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65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133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5.75" thickBot="1" x14ac:dyDescent="0.3"/>
    <row r="8" spans="2:30" ht="72" x14ac:dyDescent="0.25">
      <c r="B8" s="71" t="s">
        <v>4</v>
      </c>
      <c r="C8" s="72" t="s">
        <v>5</v>
      </c>
      <c r="D8" s="72" t="s">
        <v>6</v>
      </c>
      <c r="E8" s="72" t="s">
        <v>168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294</v>
      </c>
      <c r="L8" s="73" t="s">
        <v>12</v>
      </c>
    </row>
    <row r="9" spans="2:30" ht="30" customHeight="1" x14ac:dyDescent="0.25">
      <c r="B9" s="204">
        <v>1</v>
      </c>
      <c r="C9" s="205" t="s">
        <v>136</v>
      </c>
      <c r="D9" s="206">
        <v>44308</v>
      </c>
      <c r="E9" s="159" t="s">
        <v>153</v>
      </c>
      <c r="F9" s="207" t="s">
        <v>106</v>
      </c>
      <c r="G9" s="207" t="s">
        <v>95</v>
      </c>
      <c r="H9" s="207" t="s">
        <v>107</v>
      </c>
      <c r="I9" s="207"/>
      <c r="J9" s="253">
        <v>27773</v>
      </c>
      <c r="K9" s="253">
        <v>1321.69</v>
      </c>
      <c r="L9" s="182">
        <f>J9-K9</f>
        <v>26451.31</v>
      </c>
    </row>
    <row r="10" spans="2:30" ht="30" customHeight="1" x14ac:dyDescent="0.25">
      <c r="B10" s="204">
        <v>1</v>
      </c>
      <c r="C10" s="205" t="s">
        <v>137</v>
      </c>
      <c r="D10" s="206">
        <v>44308</v>
      </c>
      <c r="E10" s="159" t="s">
        <v>154</v>
      </c>
      <c r="F10" s="207" t="s">
        <v>106</v>
      </c>
      <c r="G10" s="207" t="s">
        <v>95</v>
      </c>
      <c r="H10" s="207" t="s">
        <v>107</v>
      </c>
      <c r="I10" s="207"/>
      <c r="J10" s="253">
        <v>27773</v>
      </c>
      <c r="K10" s="253">
        <v>1321.69</v>
      </c>
      <c r="L10" s="182">
        <f t="shared" ref="L10:L25" si="0">J10-K10</f>
        <v>26451.31</v>
      </c>
    </row>
    <row r="11" spans="2:30" ht="30" customHeight="1" x14ac:dyDescent="0.25">
      <c r="B11" s="204">
        <v>1</v>
      </c>
      <c r="C11" s="205" t="s">
        <v>138</v>
      </c>
      <c r="D11" s="206">
        <v>44308</v>
      </c>
      <c r="E11" s="159" t="s">
        <v>155</v>
      </c>
      <c r="F11" s="207" t="s">
        <v>106</v>
      </c>
      <c r="G11" s="207" t="s">
        <v>95</v>
      </c>
      <c r="H11" s="207" t="s">
        <v>107</v>
      </c>
      <c r="I11" s="207"/>
      <c r="J11" s="253">
        <v>27773</v>
      </c>
      <c r="K11" s="253">
        <v>1321.69</v>
      </c>
      <c r="L11" s="182">
        <f t="shared" si="0"/>
        <v>26451.31</v>
      </c>
    </row>
    <row r="12" spans="2:30" ht="30" customHeight="1" x14ac:dyDescent="0.25">
      <c r="B12" s="204">
        <v>1</v>
      </c>
      <c r="C12" s="205" t="s">
        <v>139</v>
      </c>
      <c r="D12" s="206">
        <v>44308</v>
      </c>
      <c r="E12" s="159" t="s">
        <v>156</v>
      </c>
      <c r="F12" s="207" t="s">
        <v>106</v>
      </c>
      <c r="G12" s="207" t="s">
        <v>95</v>
      </c>
      <c r="H12" s="207" t="s">
        <v>107</v>
      </c>
      <c r="I12" s="207"/>
      <c r="J12" s="253">
        <v>27773</v>
      </c>
      <c r="K12" s="253">
        <v>1321.69</v>
      </c>
      <c r="L12" s="182">
        <f t="shared" si="0"/>
        <v>26451.31</v>
      </c>
    </row>
    <row r="13" spans="2:30" ht="30" customHeight="1" x14ac:dyDescent="0.25">
      <c r="B13" s="208">
        <v>1</v>
      </c>
      <c r="C13" s="205" t="s">
        <v>140</v>
      </c>
      <c r="D13" s="206">
        <v>44308</v>
      </c>
      <c r="E13" s="159" t="s">
        <v>157</v>
      </c>
      <c r="F13" s="207" t="s">
        <v>106</v>
      </c>
      <c r="G13" s="209" t="s">
        <v>95</v>
      </c>
      <c r="H13" s="207" t="s">
        <v>107</v>
      </c>
      <c r="I13" s="209"/>
      <c r="J13" s="253">
        <v>27773</v>
      </c>
      <c r="K13" s="253">
        <v>1321.69</v>
      </c>
      <c r="L13" s="182">
        <f t="shared" si="0"/>
        <v>26451.31</v>
      </c>
    </row>
    <row r="14" spans="2:30" ht="30" customHeight="1" x14ac:dyDescent="0.25">
      <c r="B14" s="208">
        <v>1</v>
      </c>
      <c r="C14" s="205" t="s">
        <v>141</v>
      </c>
      <c r="D14" s="206">
        <v>44308</v>
      </c>
      <c r="E14" s="159" t="s">
        <v>158</v>
      </c>
      <c r="F14" s="207" t="s">
        <v>106</v>
      </c>
      <c r="G14" s="209" t="s">
        <v>95</v>
      </c>
      <c r="H14" s="207" t="s">
        <v>107</v>
      </c>
      <c r="I14" s="209"/>
      <c r="J14" s="253">
        <v>27773</v>
      </c>
      <c r="K14" s="253">
        <v>1321.69</v>
      </c>
      <c r="L14" s="182">
        <f t="shared" si="0"/>
        <v>26451.31</v>
      </c>
    </row>
    <row r="15" spans="2:30" ht="30" customHeight="1" x14ac:dyDescent="0.25">
      <c r="B15" s="208">
        <v>1</v>
      </c>
      <c r="C15" s="205" t="s">
        <v>142</v>
      </c>
      <c r="D15" s="206">
        <v>44308</v>
      </c>
      <c r="E15" s="159" t="s">
        <v>159</v>
      </c>
      <c r="F15" s="207" t="s">
        <v>106</v>
      </c>
      <c r="G15" s="209" t="s">
        <v>95</v>
      </c>
      <c r="H15" s="207" t="s">
        <v>107</v>
      </c>
      <c r="I15" s="209"/>
      <c r="J15" s="253">
        <v>27773</v>
      </c>
      <c r="K15" s="253">
        <v>1321.69</v>
      </c>
      <c r="L15" s="182">
        <f t="shared" si="0"/>
        <v>26451.31</v>
      </c>
    </row>
    <row r="16" spans="2:30" ht="30" customHeight="1" x14ac:dyDescent="0.25">
      <c r="B16" s="208">
        <v>1</v>
      </c>
      <c r="C16" s="205" t="s">
        <v>143</v>
      </c>
      <c r="D16" s="206">
        <v>44309</v>
      </c>
      <c r="E16" s="159" t="s">
        <v>160</v>
      </c>
      <c r="F16" s="207" t="s">
        <v>106</v>
      </c>
      <c r="G16" s="209" t="s">
        <v>95</v>
      </c>
      <c r="H16" s="207" t="s">
        <v>107</v>
      </c>
      <c r="I16" s="209"/>
      <c r="J16" s="253">
        <v>27773</v>
      </c>
      <c r="K16" s="253">
        <v>1314.84</v>
      </c>
      <c r="L16" s="182">
        <f t="shared" si="0"/>
        <v>26458.16</v>
      </c>
    </row>
    <row r="17" spans="2:12" ht="30" customHeight="1" x14ac:dyDescent="0.25">
      <c r="B17" s="208">
        <v>1</v>
      </c>
      <c r="C17" s="205" t="s">
        <v>144</v>
      </c>
      <c r="D17" s="206">
        <v>44309</v>
      </c>
      <c r="E17" s="159" t="s">
        <v>161</v>
      </c>
      <c r="F17" s="207" t="s">
        <v>106</v>
      </c>
      <c r="G17" s="209" t="s">
        <v>95</v>
      </c>
      <c r="H17" s="207" t="s">
        <v>107</v>
      </c>
      <c r="I17" s="209"/>
      <c r="J17" s="253">
        <v>26773</v>
      </c>
      <c r="K17" s="253">
        <v>1267.5</v>
      </c>
      <c r="L17" s="182">
        <f t="shared" si="0"/>
        <v>25505.5</v>
      </c>
    </row>
    <row r="18" spans="2:12" ht="30" customHeight="1" x14ac:dyDescent="0.25">
      <c r="B18" s="204">
        <v>1</v>
      </c>
      <c r="C18" s="205" t="s">
        <v>145</v>
      </c>
      <c r="D18" s="206">
        <v>44309</v>
      </c>
      <c r="E18" s="159" t="s">
        <v>162</v>
      </c>
      <c r="F18" s="207" t="s">
        <v>106</v>
      </c>
      <c r="G18" s="209" t="s">
        <v>95</v>
      </c>
      <c r="H18" s="207" t="s">
        <v>107</v>
      </c>
      <c r="I18" s="209"/>
      <c r="J18" s="253">
        <v>27773</v>
      </c>
      <c r="K18" s="253">
        <v>1314.84</v>
      </c>
      <c r="L18" s="182">
        <f t="shared" si="0"/>
        <v>26458.16</v>
      </c>
    </row>
    <row r="19" spans="2:12" ht="30" customHeight="1" x14ac:dyDescent="0.25">
      <c r="B19" s="210">
        <v>1</v>
      </c>
      <c r="C19" s="207" t="s">
        <v>146</v>
      </c>
      <c r="D19" s="206">
        <v>44309</v>
      </c>
      <c r="E19" s="159" t="s">
        <v>163</v>
      </c>
      <c r="F19" s="207" t="s">
        <v>106</v>
      </c>
      <c r="G19" s="209" t="s">
        <v>95</v>
      </c>
      <c r="H19" s="207" t="s">
        <v>107</v>
      </c>
      <c r="I19" s="211"/>
      <c r="J19" s="253">
        <v>27773</v>
      </c>
      <c r="K19" s="253">
        <v>1314.84</v>
      </c>
      <c r="L19" s="182">
        <f t="shared" si="0"/>
        <v>26458.16</v>
      </c>
    </row>
    <row r="20" spans="2:12" ht="30" customHeight="1" x14ac:dyDescent="0.25">
      <c r="B20" s="210">
        <v>1</v>
      </c>
      <c r="C20" s="207" t="s">
        <v>147</v>
      </c>
      <c r="D20" s="206">
        <v>44309</v>
      </c>
      <c r="E20" s="159" t="s">
        <v>164</v>
      </c>
      <c r="F20" s="207" t="s">
        <v>106</v>
      </c>
      <c r="G20" s="209" t="s">
        <v>95</v>
      </c>
      <c r="H20" s="207" t="s">
        <v>107</v>
      </c>
      <c r="I20" s="211"/>
      <c r="J20" s="253">
        <v>27773</v>
      </c>
      <c r="K20" s="253">
        <v>1314.84</v>
      </c>
      <c r="L20" s="182">
        <f t="shared" si="0"/>
        <v>26458.16</v>
      </c>
    </row>
    <row r="21" spans="2:12" ht="30" customHeight="1" x14ac:dyDescent="0.25">
      <c r="B21" s="210">
        <v>1</v>
      </c>
      <c r="C21" s="207" t="s">
        <v>148</v>
      </c>
      <c r="D21" s="206">
        <v>44309</v>
      </c>
      <c r="E21" s="159" t="s">
        <v>165</v>
      </c>
      <c r="F21" s="207" t="s">
        <v>106</v>
      </c>
      <c r="G21" s="209" t="s">
        <v>95</v>
      </c>
      <c r="H21" s="207" t="s">
        <v>107</v>
      </c>
      <c r="I21" s="211"/>
      <c r="J21" s="253">
        <v>26773</v>
      </c>
      <c r="K21" s="253">
        <v>1267.5</v>
      </c>
      <c r="L21" s="182">
        <f t="shared" si="0"/>
        <v>25505.5</v>
      </c>
    </row>
    <row r="22" spans="2:12" ht="30" customHeight="1" x14ac:dyDescent="0.25">
      <c r="B22" s="210">
        <v>1</v>
      </c>
      <c r="C22" s="207" t="s">
        <v>149</v>
      </c>
      <c r="D22" s="206">
        <v>44309</v>
      </c>
      <c r="E22" s="159" t="s">
        <v>166</v>
      </c>
      <c r="F22" s="207" t="s">
        <v>106</v>
      </c>
      <c r="G22" s="209" t="s">
        <v>95</v>
      </c>
      <c r="H22" s="207" t="s">
        <v>107</v>
      </c>
      <c r="I22" s="207"/>
      <c r="J22" s="253">
        <v>27773</v>
      </c>
      <c r="K22" s="253">
        <v>1314.84</v>
      </c>
      <c r="L22" s="182">
        <f t="shared" si="0"/>
        <v>26458.16</v>
      </c>
    </row>
    <row r="23" spans="2:12" ht="30" customHeight="1" x14ac:dyDescent="0.25">
      <c r="B23" s="210">
        <v>1</v>
      </c>
      <c r="C23" s="207" t="s">
        <v>150</v>
      </c>
      <c r="D23" s="206">
        <v>44313</v>
      </c>
      <c r="E23" s="159" t="s">
        <v>167</v>
      </c>
      <c r="F23" s="207" t="s">
        <v>106</v>
      </c>
      <c r="G23" s="209" t="s">
        <v>134</v>
      </c>
      <c r="H23" s="207" t="s">
        <v>135</v>
      </c>
      <c r="I23" s="207"/>
      <c r="J23" s="253">
        <v>23200</v>
      </c>
      <c r="K23" s="253">
        <v>1075.46</v>
      </c>
      <c r="L23" s="182">
        <f t="shared" si="0"/>
        <v>22124.54</v>
      </c>
    </row>
    <row r="24" spans="2:12" ht="30" customHeight="1" x14ac:dyDescent="0.25">
      <c r="B24" s="210">
        <v>1</v>
      </c>
      <c r="C24" s="207" t="s">
        <v>151</v>
      </c>
      <c r="D24" s="206">
        <v>44313</v>
      </c>
      <c r="E24" s="159" t="s">
        <v>169</v>
      </c>
      <c r="F24" s="207" t="s">
        <v>106</v>
      </c>
      <c r="G24" s="209" t="s">
        <v>134</v>
      </c>
      <c r="H24" s="207" t="s">
        <v>135</v>
      </c>
      <c r="I24" s="207"/>
      <c r="J24" s="253">
        <v>23200</v>
      </c>
      <c r="K24" s="253">
        <v>1075.46</v>
      </c>
      <c r="L24" s="182">
        <f t="shared" si="0"/>
        <v>22124.54</v>
      </c>
    </row>
    <row r="25" spans="2:12" ht="30" customHeight="1" x14ac:dyDescent="0.25">
      <c r="B25" s="210">
        <v>1</v>
      </c>
      <c r="C25" s="207" t="s">
        <v>152</v>
      </c>
      <c r="D25" s="206">
        <v>44313</v>
      </c>
      <c r="E25" s="159" t="s">
        <v>170</v>
      </c>
      <c r="F25" s="207" t="s">
        <v>106</v>
      </c>
      <c r="G25" s="209" t="s">
        <v>134</v>
      </c>
      <c r="H25" s="207" t="s">
        <v>135</v>
      </c>
      <c r="I25" s="207"/>
      <c r="J25" s="253">
        <v>23200</v>
      </c>
      <c r="K25" s="253">
        <v>1075.46</v>
      </c>
      <c r="L25" s="182">
        <f t="shared" si="0"/>
        <v>22124.54</v>
      </c>
    </row>
    <row r="27" spans="2:12" ht="22.5" x14ac:dyDescent="0.25">
      <c r="J27" s="167"/>
      <c r="K27" s="167"/>
      <c r="L27" s="167"/>
    </row>
    <row r="35" spans="6:6" ht="15.75" thickBot="1" x14ac:dyDescent="0.3"/>
    <row r="36" spans="6:6" ht="18" x14ac:dyDescent="0.25">
      <c r="F36" s="72"/>
    </row>
  </sheetData>
  <mergeCells count="2"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0"/>
  <sheetViews>
    <sheetView showGridLines="0" tabSelected="1" zoomScale="70" zoomScaleNormal="70" workbookViewId="0">
      <selection activeCell="B6" sqref="B6"/>
    </sheetView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62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160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160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160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265" t="s">
        <v>293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265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171</v>
      </c>
      <c r="C6" s="61"/>
      <c r="D6" s="62"/>
      <c r="E6" s="161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" thickBot="1" x14ac:dyDescent="0.35"/>
    <row r="8" spans="2:30" ht="72" x14ac:dyDescent="0.25">
      <c r="B8" s="71" t="s">
        <v>4</v>
      </c>
      <c r="C8" s="72" t="s">
        <v>5</v>
      </c>
      <c r="D8" s="72" t="s">
        <v>6</v>
      </c>
      <c r="E8" s="158" t="s">
        <v>168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294</v>
      </c>
      <c r="L8" s="73" t="s">
        <v>12</v>
      </c>
    </row>
    <row r="9" spans="2:30" x14ac:dyDescent="0.25">
      <c r="B9" s="204">
        <v>1</v>
      </c>
      <c r="C9" s="206" t="s">
        <v>174</v>
      </c>
      <c r="D9" s="206">
        <v>44308</v>
      </c>
      <c r="E9" s="159" t="s">
        <v>225</v>
      </c>
      <c r="F9" s="209" t="s">
        <v>106</v>
      </c>
      <c r="G9" s="209" t="s">
        <v>95</v>
      </c>
      <c r="H9" s="209" t="s">
        <v>107</v>
      </c>
      <c r="I9" s="207"/>
      <c r="J9" s="212">
        <v>27773</v>
      </c>
      <c r="K9" s="212">
        <v>1321.69</v>
      </c>
      <c r="L9" s="213">
        <f t="shared" ref="L9:L68" si="0">SUM(J9-K9)</f>
        <v>26451.31</v>
      </c>
    </row>
    <row r="10" spans="2:30" x14ac:dyDescent="0.25">
      <c r="B10" s="204">
        <v>1</v>
      </c>
      <c r="C10" s="206" t="s">
        <v>175</v>
      </c>
      <c r="D10" s="206">
        <v>44308</v>
      </c>
      <c r="E10" s="159" t="s">
        <v>226</v>
      </c>
      <c r="F10" s="209" t="s">
        <v>106</v>
      </c>
      <c r="G10" s="209" t="s">
        <v>95</v>
      </c>
      <c r="H10" s="209" t="s">
        <v>107</v>
      </c>
      <c r="I10" s="207"/>
      <c r="J10" s="212">
        <v>27773</v>
      </c>
      <c r="K10" s="212">
        <v>1321.69</v>
      </c>
      <c r="L10" s="213">
        <f t="shared" si="0"/>
        <v>26451.31</v>
      </c>
    </row>
    <row r="11" spans="2:30" x14ac:dyDescent="0.25">
      <c r="B11" s="204">
        <v>1</v>
      </c>
      <c r="C11" s="206" t="s">
        <v>176</v>
      </c>
      <c r="D11" s="206">
        <v>44308</v>
      </c>
      <c r="E11" s="159" t="s">
        <v>227</v>
      </c>
      <c r="F11" s="209" t="s">
        <v>106</v>
      </c>
      <c r="G11" s="209" t="s">
        <v>95</v>
      </c>
      <c r="H11" s="209" t="s">
        <v>107</v>
      </c>
      <c r="I11" s="207"/>
      <c r="J11" s="212">
        <v>27773</v>
      </c>
      <c r="K11" s="212">
        <v>1321.69</v>
      </c>
      <c r="L11" s="213">
        <f t="shared" si="0"/>
        <v>26451.31</v>
      </c>
    </row>
    <row r="12" spans="2:30" x14ac:dyDescent="0.25">
      <c r="B12" s="204">
        <v>1</v>
      </c>
      <c r="C12" s="206" t="s">
        <v>177</v>
      </c>
      <c r="D12" s="206">
        <v>44308</v>
      </c>
      <c r="E12" s="159" t="s">
        <v>228</v>
      </c>
      <c r="F12" s="209" t="s">
        <v>106</v>
      </c>
      <c r="G12" s="209" t="s">
        <v>95</v>
      </c>
      <c r="H12" s="209" t="s">
        <v>107</v>
      </c>
      <c r="I12" s="207"/>
      <c r="J12" s="212">
        <v>27773</v>
      </c>
      <c r="K12" s="212">
        <v>1321.69</v>
      </c>
      <c r="L12" s="213">
        <f t="shared" si="0"/>
        <v>26451.31</v>
      </c>
    </row>
    <row r="13" spans="2:30" x14ac:dyDescent="0.25">
      <c r="B13" s="208">
        <v>1</v>
      </c>
      <c r="C13" s="206" t="s">
        <v>178</v>
      </c>
      <c r="D13" s="206">
        <v>44308</v>
      </c>
      <c r="E13" s="159" t="s">
        <v>229</v>
      </c>
      <c r="F13" s="209" t="s">
        <v>106</v>
      </c>
      <c r="G13" s="209" t="s">
        <v>95</v>
      </c>
      <c r="H13" s="209" t="s">
        <v>107</v>
      </c>
      <c r="I13" s="209"/>
      <c r="J13" s="212">
        <v>27773</v>
      </c>
      <c r="K13" s="212">
        <v>1321.69</v>
      </c>
      <c r="L13" s="213">
        <f t="shared" si="0"/>
        <v>26451.31</v>
      </c>
    </row>
    <row r="14" spans="2:30" x14ac:dyDescent="0.25">
      <c r="B14" s="208">
        <v>1</v>
      </c>
      <c r="C14" s="206" t="s">
        <v>179</v>
      </c>
      <c r="D14" s="206">
        <v>44308</v>
      </c>
      <c r="E14" s="159" t="s">
        <v>230</v>
      </c>
      <c r="F14" s="209" t="s">
        <v>106</v>
      </c>
      <c r="G14" s="209" t="s">
        <v>95</v>
      </c>
      <c r="H14" s="209" t="s">
        <v>107</v>
      </c>
      <c r="I14" s="209"/>
      <c r="J14" s="212">
        <v>27773</v>
      </c>
      <c r="K14" s="212">
        <v>1321.69</v>
      </c>
      <c r="L14" s="213">
        <f t="shared" si="0"/>
        <v>26451.31</v>
      </c>
    </row>
    <row r="15" spans="2:30" x14ac:dyDescent="0.25">
      <c r="B15" s="208">
        <v>1</v>
      </c>
      <c r="C15" s="206" t="s">
        <v>180</v>
      </c>
      <c r="D15" s="206">
        <v>44308</v>
      </c>
      <c r="E15" s="159" t="s">
        <v>231</v>
      </c>
      <c r="F15" s="209" t="s">
        <v>106</v>
      </c>
      <c r="G15" s="209" t="s">
        <v>95</v>
      </c>
      <c r="H15" s="209" t="s">
        <v>107</v>
      </c>
      <c r="I15" s="209"/>
      <c r="J15" s="212">
        <v>27773</v>
      </c>
      <c r="K15" s="212">
        <v>1321.69</v>
      </c>
      <c r="L15" s="213">
        <f t="shared" si="0"/>
        <v>26451.31</v>
      </c>
    </row>
    <row r="16" spans="2:30" x14ac:dyDescent="0.25">
      <c r="B16" s="208">
        <v>1</v>
      </c>
      <c r="C16" s="206" t="s">
        <v>181</v>
      </c>
      <c r="D16" s="206">
        <v>44308</v>
      </c>
      <c r="E16" s="159" t="s">
        <v>232</v>
      </c>
      <c r="F16" s="209" t="s">
        <v>106</v>
      </c>
      <c r="G16" s="209" t="s">
        <v>95</v>
      </c>
      <c r="H16" s="209" t="s">
        <v>107</v>
      </c>
      <c r="I16" s="209"/>
      <c r="J16" s="212">
        <v>27773</v>
      </c>
      <c r="K16" s="212">
        <v>1321.69</v>
      </c>
      <c r="L16" s="213">
        <f t="shared" si="0"/>
        <v>26451.31</v>
      </c>
    </row>
    <row r="17" spans="2:12" x14ac:dyDescent="0.25">
      <c r="B17" s="208">
        <v>1</v>
      </c>
      <c r="C17" s="206" t="s">
        <v>182</v>
      </c>
      <c r="D17" s="206">
        <v>44308</v>
      </c>
      <c r="E17" s="159" t="s">
        <v>233</v>
      </c>
      <c r="F17" s="209" t="s">
        <v>106</v>
      </c>
      <c r="G17" s="209" t="s">
        <v>95</v>
      </c>
      <c r="H17" s="209" t="s">
        <v>107</v>
      </c>
      <c r="I17" s="209"/>
      <c r="J17" s="212">
        <v>27773</v>
      </c>
      <c r="K17" s="212">
        <v>1321.69</v>
      </c>
      <c r="L17" s="213">
        <f t="shared" si="0"/>
        <v>26451.31</v>
      </c>
    </row>
    <row r="18" spans="2:12" x14ac:dyDescent="0.25">
      <c r="B18" s="204">
        <v>1</v>
      </c>
      <c r="C18" s="206" t="s">
        <v>183</v>
      </c>
      <c r="D18" s="206">
        <v>44308</v>
      </c>
      <c r="E18" s="159" t="s">
        <v>234</v>
      </c>
      <c r="F18" s="209" t="s">
        <v>106</v>
      </c>
      <c r="G18" s="209" t="s">
        <v>95</v>
      </c>
      <c r="H18" s="209" t="s">
        <v>107</v>
      </c>
      <c r="I18" s="209"/>
      <c r="J18" s="212">
        <v>27773</v>
      </c>
      <c r="K18" s="212">
        <v>1321.69</v>
      </c>
      <c r="L18" s="213">
        <f t="shared" si="0"/>
        <v>26451.31</v>
      </c>
    </row>
    <row r="19" spans="2:12" x14ac:dyDescent="0.25">
      <c r="B19" s="210">
        <v>1</v>
      </c>
      <c r="C19" s="206" t="s">
        <v>184</v>
      </c>
      <c r="D19" s="206">
        <v>44308</v>
      </c>
      <c r="E19" s="159" t="s">
        <v>235</v>
      </c>
      <c r="F19" s="209" t="s">
        <v>106</v>
      </c>
      <c r="G19" s="209" t="s">
        <v>95</v>
      </c>
      <c r="H19" s="209" t="s">
        <v>107</v>
      </c>
      <c r="I19" s="211"/>
      <c r="J19" s="212">
        <v>27773</v>
      </c>
      <c r="K19" s="212">
        <v>1321.69</v>
      </c>
      <c r="L19" s="213">
        <f t="shared" si="0"/>
        <v>26451.31</v>
      </c>
    </row>
    <row r="20" spans="2:12" x14ac:dyDescent="0.25">
      <c r="B20" s="210">
        <v>1</v>
      </c>
      <c r="C20" s="206" t="s">
        <v>185</v>
      </c>
      <c r="D20" s="206">
        <v>44308</v>
      </c>
      <c r="E20" s="159" t="s">
        <v>236</v>
      </c>
      <c r="F20" s="209" t="s">
        <v>106</v>
      </c>
      <c r="G20" s="209" t="s">
        <v>95</v>
      </c>
      <c r="H20" s="209" t="s">
        <v>107</v>
      </c>
      <c r="I20" s="211"/>
      <c r="J20" s="212">
        <v>27773</v>
      </c>
      <c r="K20" s="212">
        <v>1321.69</v>
      </c>
      <c r="L20" s="213">
        <f t="shared" si="0"/>
        <v>26451.31</v>
      </c>
    </row>
    <row r="21" spans="2:12" x14ac:dyDescent="0.25">
      <c r="B21" s="210">
        <v>1</v>
      </c>
      <c r="C21" s="206" t="s">
        <v>186</v>
      </c>
      <c r="D21" s="206">
        <v>44308</v>
      </c>
      <c r="E21" s="159" t="s">
        <v>237</v>
      </c>
      <c r="F21" s="209" t="s">
        <v>106</v>
      </c>
      <c r="G21" s="209" t="s">
        <v>95</v>
      </c>
      <c r="H21" s="209" t="s">
        <v>107</v>
      </c>
      <c r="I21" s="211"/>
      <c r="J21" s="212">
        <v>27773</v>
      </c>
      <c r="K21" s="212">
        <v>1321.69</v>
      </c>
      <c r="L21" s="213">
        <f t="shared" si="0"/>
        <v>26451.31</v>
      </c>
    </row>
    <row r="22" spans="2:12" x14ac:dyDescent="0.25">
      <c r="B22" s="210">
        <v>1</v>
      </c>
      <c r="C22" s="206" t="s">
        <v>187</v>
      </c>
      <c r="D22" s="206">
        <v>44308</v>
      </c>
      <c r="E22" s="159" t="s">
        <v>238</v>
      </c>
      <c r="F22" s="209" t="s">
        <v>106</v>
      </c>
      <c r="G22" s="209" t="s">
        <v>95</v>
      </c>
      <c r="H22" s="209" t="s">
        <v>107</v>
      </c>
      <c r="I22" s="207"/>
      <c r="J22" s="212">
        <v>27773</v>
      </c>
      <c r="K22" s="212">
        <v>1321.69</v>
      </c>
      <c r="L22" s="213">
        <f t="shared" si="0"/>
        <v>26451.31</v>
      </c>
    </row>
    <row r="23" spans="2:12" x14ac:dyDescent="0.25">
      <c r="B23" s="210">
        <v>1</v>
      </c>
      <c r="C23" s="206" t="s">
        <v>188</v>
      </c>
      <c r="D23" s="206">
        <v>44308</v>
      </c>
      <c r="E23" s="159" t="s">
        <v>239</v>
      </c>
      <c r="F23" s="209" t="s">
        <v>106</v>
      </c>
      <c r="G23" s="209" t="s">
        <v>95</v>
      </c>
      <c r="H23" s="209" t="s">
        <v>107</v>
      </c>
      <c r="I23" s="207"/>
      <c r="J23" s="212">
        <v>27773</v>
      </c>
      <c r="K23" s="212">
        <v>1321.69</v>
      </c>
      <c r="L23" s="213">
        <f t="shared" si="0"/>
        <v>26451.31</v>
      </c>
    </row>
    <row r="24" spans="2:12" x14ac:dyDescent="0.25">
      <c r="B24" s="210">
        <v>1</v>
      </c>
      <c r="C24" s="206" t="s">
        <v>141</v>
      </c>
      <c r="D24" s="206">
        <v>44309</v>
      </c>
      <c r="E24" s="159" t="s">
        <v>240</v>
      </c>
      <c r="F24" s="209" t="s">
        <v>106</v>
      </c>
      <c r="G24" s="209" t="s">
        <v>95</v>
      </c>
      <c r="H24" s="209" t="s">
        <v>107</v>
      </c>
      <c r="I24" s="207"/>
      <c r="J24" s="212">
        <v>27773</v>
      </c>
      <c r="K24" s="212">
        <v>1314.84</v>
      </c>
      <c r="L24" s="213">
        <f t="shared" si="0"/>
        <v>26458.16</v>
      </c>
    </row>
    <row r="25" spans="2:12" x14ac:dyDescent="0.25">
      <c r="B25" s="210">
        <v>1</v>
      </c>
      <c r="C25" s="206" t="s">
        <v>142</v>
      </c>
      <c r="D25" s="206">
        <v>44309</v>
      </c>
      <c r="E25" s="159" t="s">
        <v>242</v>
      </c>
      <c r="F25" s="209" t="s">
        <v>106</v>
      </c>
      <c r="G25" s="209" t="s">
        <v>95</v>
      </c>
      <c r="H25" s="209" t="s">
        <v>107</v>
      </c>
      <c r="I25" s="207"/>
      <c r="J25" s="212">
        <v>27773</v>
      </c>
      <c r="K25" s="212">
        <v>1314.84</v>
      </c>
      <c r="L25" s="213">
        <f t="shared" si="0"/>
        <v>26458.16</v>
      </c>
    </row>
    <row r="26" spans="2:12" ht="21" x14ac:dyDescent="0.25">
      <c r="B26" s="210">
        <v>1</v>
      </c>
      <c r="C26" s="206" t="s">
        <v>143</v>
      </c>
      <c r="D26" s="206">
        <v>44309</v>
      </c>
      <c r="E26" s="159" t="s">
        <v>243</v>
      </c>
      <c r="F26" s="209" t="s">
        <v>106</v>
      </c>
      <c r="G26" s="209" t="s">
        <v>95</v>
      </c>
      <c r="H26" s="209" t="s">
        <v>107</v>
      </c>
      <c r="I26" s="214"/>
      <c r="J26" s="212">
        <v>27773</v>
      </c>
      <c r="K26" s="212">
        <v>1314.84</v>
      </c>
      <c r="L26" s="213">
        <f t="shared" si="0"/>
        <v>26458.16</v>
      </c>
    </row>
    <row r="27" spans="2:12" ht="21" x14ac:dyDescent="0.25">
      <c r="B27" s="210">
        <v>1</v>
      </c>
      <c r="C27" s="206" t="s">
        <v>144</v>
      </c>
      <c r="D27" s="206">
        <v>44309</v>
      </c>
      <c r="E27" s="159" t="s">
        <v>244</v>
      </c>
      <c r="F27" s="209" t="s">
        <v>106</v>
      </c>
      <c r="G27" s="209" t="s">
        <v>95</v>
      </c>
      <c r="H27" s="209" t="s">
        <v>107</v>
      </c>
      <c r="I27" s="214"/>
      <c r="J27" s="212">
        <v>27773</v>
      </c>
      <c r="K27" s="212">
        <v>1314.84</v>
      </c>
      <c r="L27" s="213">
        <f t="shared" si="0"/>
        <v>26458.16</v>
      </c>
    </row>
    <row r="28" spans="2:12" ht="21" x14ac:dyDescent="0.25">
      <c r="B28" s="210">
        <v>1</v>
      </c>
      <c r="C28" s="206" t="s">
        <v>145</v>
      </c>
      <c r="D28" s="206">
        <v>44309</v>
      </c>
      <c r="E28" s="159" t="s">
        <v>246</v>
      </c>
      <c r="F28" s="209" t="s">
        <v>106</v>
      </c>
      <c r="G28" s="209" t="s">
        <v>95</v>
      </c>
      <c r="H28" s="209" t="s">
        <v>107</v>
      </c>
      <c r="I28" s="214"/>
      <c r="J28" s="212">
        <v>27773</v>
      </c>
      <c r="K28" s="212">
        <v>1314.84</v>
      </c>
      <c r="L28" s="213">
        <f t="shared" si="0"/>
        <v>26458.16</v>
      </c>
    </row>
    <row r="29" spans="2:12" ht="21" x14ac:dyDescent="0.25">
      <c r="B29" s="210">
        <v>1</v>
      </c>
      <c r="C29" s="206" t="s">
        <v>146</v>
      </c>
      <c r="D29" s="206">
        <v>44309</v>
      </c>
      <c r="E29" s="159" t="s">
        <v>247</v>
      </c>
      <c r="F29" s="209" t="s">
        <v>106</v>
      </c>
      <c r="G29" s="209" t="s">
        <v>95</v>
      </c>
      <c r="H29" s="209" t="s">
        <v>107</v>
      </c>
      <c r="I29" s="214"/>
      <c r="J29" s="212">
        <v>27773</v>
      </c>
      <c r="K29" s="212">
        <v>1314.84</v>
      </c>
      <c r="L29" s="213">
        <f t="shared" si="0"/>
        <v>26458.16</v>
      </c>
    </row>
    <row r="30" spans="2:12" ht="21" x14ac:dyDescent="0.25">
      <c r="B30" s="210">
        <v>1</v>
      </c>
      <c r="C30" s="206" t="s">
        <v>147</v>
      </c>
      <c r="D30" s="206">
        <v>44309</v>
      </c>
      <c r="E30" s="159" t="s">
        <v>249</v>
      </c>
      <c r="F30" s="209" t="s">
        <v>106</v>
      </c>
      <c r="G30" s="209" t="s">
        <v>95</v>
      </c>
      <c r="H30" s="209" t="s">
        <v>107</v>
      </c>
      <c r="I30" s="214"/>
      <c r="J30" s="212">
        <v>27773</v>
      </c>
      <c r="K30" s="212">
        <v>1314.84</v>
      </c>
      <c r="L30" s="213">
        <f t="shared" si="0"/>
        <v>26458.16</v>
      </c>
    </row>
    <row r="31" spans="2:12" ht="21" x14ac:dyDescent="0.25">
      <c r="B31" s="210">
        <v>1</v>
      </c>
      <c r="C31" s="206" t="s">
        <v>148</v>
      </c>
      <c r="D31" s="206">
        <v>44309</v>
      </c>
      <c r="E31" s="159" t="s">
        <v>250</v>
      </c>
      <c r="F31" s="209" t="s">
        <v>106</v>
      </c>
      <c r="G31" s="209" t="s">
        <v>95</v>
      </c>
      <c r="H31" s="209" t="s">
        <v>107</v>
      </c>
      <c r="I31" s="214"/>
      <c r="J31" s="212">
        <v>27773</v>
      </c>
      <c r="K31" s="212">
        <v>1314.84</v>
      </c>
      <c r="L31" s="213">
        <f t="shared" si="0"/>
        <v>26458.16</v>
      </c>
    </row>
    <row r="32" spans="2:12" ht="21" x14ac:dyDescent="0.25">
      <c r="B32" s="210">
        <v>1</v>
      </c>
      <c r="C32" s="206" t="s">
        <v>149</v>
      </c>
      <c r="D32" s="206">
        <v>44309</v>
      </c>
      <c r="E32" s="159" t="s">
        <v>251</v>
      </c>
      <c r="F32" s="209" t="s">
        <v>106</v>
      </c>
      <c r="G32" s="209" t="s">
        <v>95</v>
      </c>
      <c r="H32" s="209" t="s">
        <v>107</v>
      </c>
      <c r="I32" s="214"/>
      <c r="J32" s="212">
        <v>27773</v>
      </c>
      <c r="K32" s="212">
        <v>1314.84</v>
      </c>
      <c r="L32" s="213">
        <f t="shared" si="0"/>
        <v>26458.16</v>
      </c>
    </row>
    <row r="33" spans="2:12" ht="21" x14ac:dyDescent="0.25">
      <c r="B33" s="210">
        <v>1</v>
      </c>
      <c r="C33" s="206" t="s">
        <v>189</v>
      </c>
      <c r="D33" s="206">
        <v>44309</v>
      </c>
      <c r="E33" s="159" t="s">
        <v>252</v>
      </c>
      <c r="F33" s="209" t="s">
        <v>106</v>
      </c>
      <c r="G33" s="209" t="s">
        <v>95</v>
      </c>
      <c r="H33" s="209" t="s">
        <v>107</v>
      </c>
      <c r="I33" s="214"/>
      <c r="J33" s="212">
        <v>27773</v>
      </c>
      <c r="K33" s="212">
        <v>1314.84</v>
      </c>
      <c r="L33" s="213">
        <f t="shared" si="0"/>
        <v>26458.16</v>
      </c>
    </row>
    <row r="34" spans="2:12" ht="21" x14ac:dyDescent="0.25">
      <c r="B34" s="210">
        <v>1</v>
      </c>
      <c r="C34" s="206" t="s">
        <v>190</v>
      </c>
      <c r="D34" s="206">
        <v>44309</v>
      </c>
      <c r="E34" s="159" t="s">
        <v>253</v>
      </c>
      <c r="F34" s="209" t="s">
        <v>106</v>
      </c>
      <c r="G34" s="209" t="s">
        <v>95</v>
      </c>
      <c r="H34" s="209" t="s">
        <v>107</v>
      </c>
      <c r="I34" s="214"/>
      <c r="J34" s="212">
        <v>27773</v>
      </c>
      <c r="K34" s="212">
        <v>1314.84</v>
      </c>
      <c r="L34" s="213">
        <f t="shared" si="0"/>
        <v>26458.16</v>
      </c>
    </row>
    <row r="35" spans="2:12" ht="21" x14ac:dyDescent="0.25">
      <c r="B35" s="210">
        <v>1</v>
      </c>
      <c r="C35" s="206" t="s">
        <v>191</v>
      </c>
      <c r="D35" s="206">
        <v>44309</v>
      </c>
      <c r="E35" s="159" t="s">
        <v>254</v>
      </c>
      <c r="F35" s="209" t="s">
        <v>106</v>
      </c>
      <c r="G35" s="209" t="s">
        <v>95</v>
      </c>
      <c r="H35" s="209" t="s">
        <v>107</v>
      </c>
      <c r="I35" s="214"/>
      <c r="J35" s="212">
        <v>27773</v>
      </c>
      <c r="K35" s="212">
        <v>1314.84</v>
      </c>
      <c r="L35" s="213">
        <f t="shared" si="0"/>
        <v>26458.16</v>
      </c>
    </row>
    <row r="36" spans="2:12" ht="21" x14ac:dyDescent="0.25">
      <c r="B36" s="210">
        <v>1</v>
      </c>
      <c r="C36" s="206" t="s">
        <v>192</v>
      </c>
      <c r="D36" s="206">
        <v>44309</v>
      </c>
      <c r="E36" s="159" t="s">
        <v>255</v>
      </c>
      <c r="F36" s="209" t="s">
        <v>106</v>
      </c>
      <c r="G36" s="209" t="s">
        <v>95</v>
      </c>
      <c r="H36" s="209" t="s">
        <v>107</v>
      </c>
      <c r="I36" s="214"/>
      <c r="J36" s="212">
        <v>27773</v>
      </c>
      <c r="K36" s="212">
        <v>1314.84</v>
      </c>
      <c r="L36" s="213">
        <f t="shared" si="0"/>
        <v>26458.16</v>
      </c>
    </row>
    <row r="37" spans="2:12" ht="21" x14ac:dyDescent="0.25">
      <c r="B37" s="210">
        <v>1</v>
      </c>
      <c r="C37" s="206" t="s">
        <v>193</v>
      </c>
      <c r="D37" s="206">
        <v>44309</v>
      </c>
      <c r="E37" s="159" t="s">
        <v>256</v>
      </c>
      <c r="F37" s="209" t="s">
        <v>106</v>
      </c>
      <c r="G37" s="209" t="s">
        <v>95</v>
      </c>
      <c r="H37" s="209" t="s">
        <v>107</v>
      </c>
      <c r="I37" s="214"/>
      <c r="J37" s="212">
        <v>27773</v>
      </c>
      <c r="K37" s="212">
        <v>1314.84</v>
      </c>
      <c r="L37" s="213">
        <f t="shared" si="0"/>
        <v>26458.16</v>
      </c>
    </row>
    <row r="38" spans="2:12" ht="21" x14ac:dyDescent="0.25">
      <c r="B38" s="210">
        <v>1</v>
      </c>
      <c r="C38" s="206" t="s">
        <v>194</v>
      </c>
      <c r="D38" s="206">
        <v>44309</v>
      </c>
      <c r="E38" s="159" t="s">
        <v>245</v>
      </c>
      <c r="F38" s="209" t="s">
        <v>106</v>
      </c>
      <c r="G38" s="209" t="s">
        <v>95</v>
      </c>
      <c r="H38" s="209" t="s">
        <v>107</v>
      </c>
      <c r="I38" s="214"/>
      <c r="J38" s="212">
        <v>27773</v>
      </c>
      <c r="K38" s="212">
        <v>1314.84</v>
      </c>
      <c r="L38" s="213">
        <f t="shared" si="0"/>
        <v>26458.16</v>
      </c>
    </row>
    <row r="39" spans="2:12" ht="21" x14ac:dyDescent="0.25">
      <c r="B39" s="210">
        <v>1</v>
      </c>
      <c r="C39" s="206" t="s">
        <v>195</v>
      </c>
      <c r="D39" s="206">
        <v>44309</v>
      </c>
      <c r="E39" s="159" t="s">
        <v>257</v>
      </c>
      <c r="F39" s="209" t="s">
        <v>106</v>
      </c>
      <c r="G39" s="209" t="s">
        <v>95</v>
      </c>
      <c r="H39" s="209" t="s">
        <v>107</v>
      </c>
      <c r="I39" s="214"/>
      <c r="J39" s="212">
        <v>27773</v>
      </c>
      <c r="K39" s="212">
        <v>1314.84</v>
      </c>
      <c r="L39" s="213">
        <f t="shared" si="0"/>
        <v>26458.16</v>
      </c>
    </row>
    <row r="40" spans="2:12" ht="21" x14ac:dyDescent="0.3">
      <c r="B40" s="210">
        <v>1</v>
      </c>
      <c r="C40" s="206" t="s">
        <v>196</v>
      </c>
      <c r="D40" s="206">
        <v>44309</v>
      </c>
      <c r="E40" s="164" t="s">
        <v>258</v>
      </c>
      <c r="F40" s="209" t="s">
        <v>106</v>
      </c>
      <c r="G40" s="209" t="s">
        <v>95</v>
      </c>
      <c r="H40" s="209" t="s">
        <v>107</v>
      </c>
      <c r="I40" s="214"/>
      <c r="J40" s="212">
        <v>27773</v>
      </c>
      <c r="K40" s="212">
        <v>1314.84</v>
      </c>
      <c r="L40" s="213">
        <f t="shared" si="0"/>
        <v>26458.16</v>
      </c>
    </row>
    <row r="41" spans="2:12" ht="21" x14ac:dyDescent="0.3">
      <c r="B41" s="210">
        <v>1</v>
      </c>
      <c r="C41" s="206" t="s">
        <v>197</v>
      </c>
      <c r="D41" s="206">
        <v>44309</v>
      </c>
      <c r="E41" s="164" t="s">
        <v>259</v>
      </c>
      <c r="F41" s="209" t="s">
        <v>106</v>
      </c>
      <c r="G41" s="209" t="s">
        <v>95</v>
      </c>
      <c r="H41" s="209" t="s">
        <v>107</v>
      </c>
      <c r="I41" s="214"/>
      <c r="J41" s="212">
        <v>27773</v>
      </c>
      <c r="K41" s="212">
        <v>1314.84</v>
      </c>
      <c r="L41" s="213">
        <f t="shared" si="0"/>
        <v>26458.16</v>
      </c>
    </row>
    <row r="42" spans="2:12" ht="21" x14ac:dyDescent="0.3">
      <c r="B42" s="210">
        <v>1</v>
      </c>
      <c r="C42" s="206" t="s">
        <v>198</v>
      </c>
      <c r="D42" s="206">
        <v>44309</v>
      </c>
      <c r="E42" s="164" t="s">
        <v>248</v>
      </c>
      <c r="F42" s="209" t="s">
        <v>106</v>
      </c>
      <c r="G42" s="209" t="s">
        <v>95</v>
      </c>
      <c r="H42" s="209" t="s">
        <v>107</v>
      </c>
      <c r="I42" s="214"/>
      <c r="J42" s="212">
        <v>27773</v>
      </c>
      <c r="K42" s="212">
        <v>1314.84</v>
      </c>
      <c r="L42" s="213">
        <f t="shared" si="0"/>
        <v>26458.16</v>
      </c>
    </row>
    <row r="43" spans="2:12" ht="21" x14ac:dyDescent="0.3">
      <c r="B43" s="210">
        <v>1</v>
      </c>
      <c r="C43" s="206" t="s">
        <v>199</v>
      </c>
      <c r="D43" s="206">
        <v>44309</v>
      </c>
      <c r="E43" s="164" t="s">
        <v>260</v>
      </c>
      <c r="F43" s="209" t="s">
        <v>106</v>
      </c>
      <c r="G43" s="209" t="s">
        <v>95</v>
      </c>
      <c r="H43" s="209" t="s">
        <v>107</v>
      </c>
      <c r="I43" s="214"/>
      <c r="J43" s="212">
        <v>27773</v>
      </c>
      <c r="K43" s="212">
        <v>1314.84</v>
      </c>
      <c r="L43" s="213">
        <f t="shared" si="0"/>
        <v>26458.16</v>
      </c>
    </row>
    <row r="44" spans="2:12" ht="21" x14ac:dyDescent="0.3">
      <c r="B44" s="210">
        <v>1</v>
      </c>
      <c r="C44" s="206" t="s">
        <v>200</v>
      </c>
      <c r="D44" s="206">
        <v>44309</v>
      </c>
      <c r="E44" s="164" t="s">
        <v>261</v>
      </c>
      <c r="F44" s="209" t="s">
        <v>106</v>
      </c>
      <c r="G44" s="209" t="s">
        <v>95</v>
      </c>
      <c r="H44" s="209" t="s">
        <v>107</v>
      </c>
      <c r="I44" s="214"/>
      <c r="J44" s="212">
        <v>27773</v>
      </c>
      <c r="K44" s="212">
        <v>1314.84</v>
      </c>
      <c r="L44" s="213">
        <f t="shared" si="0"/>
        <v>26458.16</v>
      </c>
    </row>
    <row r="45" spans="2:12" ht="21" x14ac:dyDescent="0.3">
      <c r="B45" s="210">
        <v>1</v>
      </c>
      <c r="C45" s="206" t="s">
        <v>201</v>
      </c>
      <c r="D45" s="206">
        <v>44309</v>
      </c>
      <c r="E45" s="164" t="s">
        <v>241</v>
      </c>
      <c r="F45" s="209" t="s">
        <v>106</v>
      </c>
      <c r="G45" s="209" t="s">
        <v>95</v>
      </c>
      <c r="H45" s="209" t="s">
        <v>107</v>
      </c>
      <c r="I45" s="214"/>
      <c r="J45" s="212">
        <v>27773</v>
      </c>
      <c r="K45" s="212">
        <v>1314.84</v>
      </c>
      <c r="L45" s="213">
        <f t="shared" si="0"/>
        <v>26458.16</v>
      </c>
    </row>
    <row r="46" spans="2:12" ht="21" x14ac:dyDescent="0.3">
      <c r="B46" s="210">
        <v>1</v>
      </c>
      <c r="C46" s="206" t="s">
        <v>202</v>
      </c>
      <c r="D46" s="206">
        <v>44309</v>
      </c>
      <c r="E46" s="164" t="s">
        <v>262</v>
      </c>
      <c r="F46" s="209" t="s">
        <v>106</v>
      </c>
      <c r="G46" s="209" t="s">
        <v>95</v>
      </c>
      <c r="H46" s="209" t="s">
        <v>107</v>
      </c>
      <c r="I46" s="214"/>
      <c r="J46" s="212">
        <v>27773</v>
      </c>
      <c r="K46" s="212">
        <v>1314.84</v>
      </c>
      <c r="L46" s="213">
        <f t="shared" si="0"/>
        <v>26458.16</v>
      </c>
    </row>
    <row r="47" spans="2:12" ht="21" x14ac:dyDescent="0.3">
      <c r="B47" s="210">
        <v>1</v>
      </c>
      <c r="C47" s="206" t="s">
        <v>203</v>
      </c>
      <c r="D47" s="206">
        <v>44315</v>
      </c>
      <c r="E47" s="163" t="s">
        <v>290</v>
      </c>
      <c r="F47" s="209" t="s">
        <v>106</v>
      </c>
      <c r="G47" s="209" t="s">
        <v>95</v>
      </c>
      <c r="H47" s="209" t="s">
        <v>107</v>
      </c>
      <c r="I47" s="214"/>
      <c r="J47" s="212">
        <v>27773</v>
      </c>
      <c r="K47" s="212">
        <v>1273.75</v>
      </c>
      <c r="L47" s="213">
        <f t="shared" si="0"/>
        <v>26499.25</v>
      </c>
    </row>
    <row r="48" spans="2:12" ht="21" x14ac:dyDescent="0.3">
      <c r="B48" s="210">
        <v>1</v>
      </c>
      <c r="C48" s="206" t="s">
        <v>204</v>
      </c>
      <c r="D48" s="206">
        <v>44315</v>
      </c>
      <c r="E48" s="164" t="s">
        <v>263</v>
      </c>
      <c r="F48" s="209" t="s">
        <v>172</v>
      </c>
      <c r="G48" s="209" t="s">
        <v>95</v>
      </c>
      <c r="H48" s="209" t="s">
        <v>173</v>
      </c>
      <c r="I48" s="214"/>
      <c r="J48" s="212">
        <v>33000</v>
      </c>
      <c r="K48" s="212">
        <v>1513.48</v>
      </c>
      <c r="L48" s="213">
        <f t="shared" si="0"/>
        <v>31486.52</v>
      </c>
    </row>
    <row r="49" spans="2:12" ht="21" x14ac:dyDescent="0.3">
      <c r="B49" s="210">
        <v>1</v>
      </c>
      <c r="C49" s="206" t="s">
        <v>205</v>
      </c>
      <c r="D49" s="206">
        <v>44315</v>
      </c>
      <c r="E49" s="163" t="s">
        <v>291</v>
      </c>
      <c r="F49" s="209" t="s">
        <v>172</v>
      </c>
      <c r="G49" s="209" t="s">
        <v>95</v>
      </c>
      <c r="H49" s="209" t="s">
        <v>173</v>
      </c>
      <c r="I49" s="214"/>
      <c r="J49" s="212">
        <v>33000</v>
      </c>
      <c r="K49" s="212">
        <v>1513.48</v>
      </c>
      <c r="L49" s="213">
        <f t="shared" si="0"/>
        <v>31486.52</v>
      </c>
    </row>
    <row r="50" spans="2:12" ht="21" x14ac:dyDescent="0.3">
      <c r="B50" s="210">
        <v>1</v>
      </c>
      <c r="C50" s="206" t="s">
        <v>206</v>
      </c>
      <c r="D50" s="206">
        <v>44315</v>
      </c>
      <c r="E50" s="164" t="s">
        <v>265</v>
      </c>
      <c r="F50" s="209" t="s">
        <v>172</v>
      </c>
      <c r="G50" s="209" t="s">
        <v>95</v>
      </c>
      <c r="H50" s="209" t="s">
        <v>173</v>
      </c>
      <c r="I50" s="214"/>
      <c r="J50" s="212">
        <v>33000</v>
      </c>
      <c r="K50" s="212">
        <v>1513.48</v>
      </c>
      <c r="L50" s="213">
        <f t="shared" si="0"/>
        <v>31486.52</v>
      </c>
    </row>
    <row r="51" spans="2:12" ht="21" x14ac:dyDescent="0.3">
      <c r="B51" s="210">
        <v>1</v>
      </c>
      <c r="C51" s="206" t="s">
        <v>207</v>
      </c>
      <c r="D51" s="206">
        <v>44315</v>
      </c>
      <c r="E51" s="164" t="s">
        <v>266</v>
      </c>
      <c r="F51" s="209" t="s">
        <v>172</v>
      </c>
      <c r="G51" s="209" t="s">
        <v>95</v>
      </c>
      <c r="H51" s="209" t="s">
        <v>173</v>
      </c>
      <c r="I51" s="214"/>
      <c r="J51" s="212">
        <v>33000</v>
      </c>
      <c r="K51" s="212">
        <v>1513.48</v>
      </c>
      <c r="L51" s="213">
        <f t="shared" si="0"/>
        <v>31486.52</v>
      </c>
    </row>
    <row r="52" spans="2:12" ht="21" x14ac:dyDescent="0.3">
      <c r="B52" s="210">
        <v>1</v>
      </c>
      <c r="C52" s="206" t="s">
        <v>208</v>
      </c>
      <c r="D52" s="206">
        <v>44315</v>
      </c>
      <c r="E52" s="164" t="s">
        <v>268</v>
      </c>
      <c r="F52" s="209" t="s">
        <v>172</v>
      </c>
      <c r="G52" s="209" t="s">
        <v>95</v>
      </c>
      <c r="H52" s="209" t="s">
        <v>173</v>
      </c>
      <c r="I52" s="214"/>
      <c r="J52" s="212">
        <v>33000</v>
      </c>
      <c r="K52" s="212">
        <v>1513.48</v>
      </c>
      <c r="L52" s="213">
        <f t="shared" si="0"/>
        <v>31486.52</v>
      </c>
    </row>
    <row r="53" spans="2:12" ht="21" x14ac:dyDescent="0.3">
      <c r="B53" s="210">
        <v>1</v>
      </c>
      <c r="C53" s="206" t="s">
        <v>209</v>
      </c>
      <c r="D53" s="206">
        <v>44315</v>
      </c>
      <c r="E53" s="164" t="s">
        <v>270</v>
      </c>
      <c r="F53" s="209" t="s">
        <v>172</v>
      </c>
      <c r="G53" s="209" t="s">
        <v>95</v>
      </c>
      <c r="H53" s="209" t="s">
        <v>173</v>
      </c>
      <c r="I53" s="214"/>
      <c r="J53" s="212">
        <v>33000</v>
      </c>
      <c r="K53" s="212">
        <v>1513.48</v>
      </c>
      <c r="L53" s="213">
        <f t="shared" si="0"/>
        <v>31486.52</v>
      </c>
    </row>
    <row r="54" spans="2:12" ht="21" x14ac:dyDescent="0.3">
      <c r="B54" s="210">
        <v>1</v>
      </c>
      <c r="C54" s="206" t="s">
        <v>210</v>
      </c>
      <c r="D54" s="206">
        <v>44315</v>
      </c>
      <c r="E54" s="164" t="s">
        <v>271</v>
      </c>
      <c r="F54" s="209" t="s">
        <v>172</v>
      </c>
      <c r="G54" s="209" t="s">
        <v>95</v>
      </c>
      <c r="H54" s="209" t="s">
        <v>173</v>
      </c>
      <c r="I54" s="214"/>
      <c r="J54" s="212">
        <v>33000</v>
      </c>
      <c r="K54" s="212">
        <v>1513.48</v>
      </c>
      <c r="L54" s="213">
        <f t="shared" si="0"/>
        <v>31486.52</v>
      </c>
    </row>
    <row r="55" spans="2:12" ht="21" x14ac:dyDescent="0.3">
      <c r="B55" s="210">
        <v>1</v>
      </c>
      <c r="C55" s="206" t="s">
        <v>211</v>
      </c>
      <c r="D55" s="206">
        <v>44315</v>
      </c>
      <c r="E55" s="164" t="s">
        <v>264</v>
      </c>
      <c r="F55" s="209" t="s">
        <v>172</v>
      </c>
      <c r="G55" s="209" t="s">
        <v>95</v>
      </c>
      <c r="H55" s="209" t="s">
        <v>173</v>
      </c>
      <c r="I55" s="214"/>
      <c r="J55" s="212">
        <v>33000</v>
      </c>
      <c r="K55" s="212">
        <v>1513.48</v>
      </c>
      <c r="L55" s="213">
        <f t="shared" si="0"/>
        <v>31486.52</v>
      </c>
    </row>
    <row r="56" spans="2:12" ht="21" x14ac:dyDescent="0.3">
      <c r="B56" s="210">
        <v>1</v>
      </c>
      <c r="C56" s="206" t="s">
        <v>212</v>
      </c>
      <c r="D56" s="206">
        <v>44315</v>
      </c>
      <c r="E56" s="164" t="s">
        <v>272</v>
      </c>
      <c r="F56" s="209" t="s">
        <v>172</v>
      </c>
      <c r="G56" s="209" t="s">
        <v>95</v>
      </c>
      <c r="H56" s="209" t="s">
        <v>173</v>
      </c>
      <c r="I56" s="214"/>
      <c r="J56" s="212">
        <v>33000</v>
      </c>
      <c r="K56" s="212">
        <v>1513.48</v>
      </c>
      <c r="L56" s="213">
        <f t="shared" si="0"/>
        <v>31486.52</v>
      </c>
    </row>
    <row r="57" spans="2:12" ht="21" x14ac:dyDescent="0.3">
      <c r="B57" s="210">
        <v>1</v>
      </c>
      <c r="C57" s="206" t="s">
        <v>213</v>
      </c>
      <c r="D57" s="206">
        <v>44315</v>
      </c>
      <c r="E57" s="164" t="s">
        <v>273</v>
      </c>
      <c r="F57" s="209" t="s">
        <v>172</v>
      </c>
      <c r="G57" s="209" t="s">
        <v>95</v>
      </c>
      <c r="H57" s="209" t="s">
        <v>173</v>
      </c>
      <c r="I57" s="215"/>
      <c r="J57" s="212">
        <v>33000</v>
      </c>
      <c r="K57" s="212">
        <v>1513.48</v>
      </c>
      <c r="L57" s="213">
        <f t="shared" si="0"/>
        <v>31486.52</v>
      </c>
    </row>
    <row r="58" spans="2:12" ht="21" x14ac:dyDescent="0.3">
      <c r="B58" s="210">
        <v>1</v>
      </c>
      <c r="C58" s="206" t="s">
        <v>214</v>
      </c>
      <c r="D58" s="206">
        <v>44315</v>
      </c>
      <c r="E58" s="163" t="s">
        <v>292</v>
      </c>
      <c r="F58" s="209" t="s">
        <v>172</v>
      </c>
      <c r="G58" s="209" t="s">
        <v>95</v>
      </c>
      <c r="H58" s="209" t="s">
        <v>173</v>
      </c>
      <c r="I58" s="214"/>
      <c r="J58" s="212">
        <v>33000</v>
      </c>
      <c r="K58" s="212">
        <v>1513.48</v>
      </c>
      <c r="L58" s="213">
        <f t="shared" si="0"/>
        <v>31486.52</v>
      </c>
    </row>
    <row r="59" spans="2:12" ht="21" x14ac:dyDescent="0.3">
      <c r="B59" s="210">
        <v>1</v>
      </c>
      <c r="C59" s="206" t="s">
        <v>215</v>
      </c>
      <c r="D59" s="206">
        <v>44315</v>
      </c>
      <c r="E59" s="164" t="s">
        <v>275</v>
      </c>
      <c r="F59" s="209" t="s">
        <v>106</v>
      </c>
      <c r="G59" s="209" t="s">
        <v>95</v>
      </c>
      <c r="H59" s="209" t="s">
        <v>107</v>
      </c>
      <c r="I59" s="214"/>
      <c r="J59" s="212">
        <v>27773</v>
      </c>
      <c r="K59" s="212">
        <v>1273.75</v>
      </c>
      <c r="L59" s="213">
        <f t="shared" si="0"/>
        <v>26499.25</v>
      </c>
    </row>
    <row r="60" spans="2:12" ht="21" x14ac:dyDescent="0.3">
      <c r="B60" s="210">
        <v>1</v>
      </c>
      <c r="C60" s="206" t="s">
        <v>216</v>
      </c>
      <c r="D60" s="206">
        <v>44315</v>
      </c>
      <c r="E60" s="164" t="s">
        <v>269</v>
      </c>
      <c r="F60" s="209" t="s">
        <v>172</v>
      </c>
      <c r="G60" s="209" t="s">
        <v>95</v>
      </c>
      <c r="H60" s="209" t="s">
        <v>173</v>
      </c>
      <c r="I60" s="214"/>
      <c r="J60" s="212">
        <v>33000</v>
      </c>
      <c r="K60" s="212">
        <v>1513.48</v>
      </c>
      <c r="L60" s="213">
        <f t="shared" si="0"/>
        <v>31486.52</v>
      </c>
    </row>
    <row r="61" spans="2:12" ht="21" x14ac:dyDescent="0.3">
      <c r="B61" s="210">
        <v>1</v>
      </c>
      <c r="C61" s="206" t="s">
        <v>217</v>
      </c>
      <c r="D61" s="206">
        <v>44315</v>
      </c>
      <c r="E61" s="164" t="s">
        <v>276</v>
      </c>
      <c r="F61" s="209" t="s">
        <v>172</v>
      </c>
      <c r="G61" s="209" t="s">
        <v>95</v>
      </c>
      <c r="H61" s="209" t="s">
        <v>173</v>
      </c>
      <c r="I61" s="214"/>
      <c r="J61" s="212">
        <v>33000</v>
      </c>
      <c r="K61" s="212">
        <v>1513.48</v>
      </c>
      <c r="L61" s="213">
        <f t="shared" si="0"/>
        <v>31486.52</v>
      </c>
    </row>
    <row r="62" spans="2:12" ht="21" x14ac:dyDescent="0.3">
      <c r="B62" s="210">
        <v>1</v>
      </c>
      <c r="C62" s="206" t="s">
        <v>218</v>
      </c>
      <c r="D62" s="206">
        <v>44316</v>
      </c>
      <c r="E62" s="164" t="s">
        <v>267</v>
      </c>
      <c r="F62" s="209" t="s">
        <v>172</v>
      </c>
      <c r="G62" s="209" t="s">
        <v>95</v>
      </c>
      <c r="H62" s="209" t="s">
        <v>173</v>
      </c>
      <c r="I62" s="214"/>
      <c r="J62" s="212">
        <v>33000</v>
      </c>
      <c r="K62" s="212">
        <v>1505.34</v>
      </c>
      <c r="L62" s="213">
        <f t="shared" si="0"/>
        <v>31494.66</v>
      </c>
    </row>
    <row r="63" spans="2:12" ht="21" x14ac:dyDescent="0.3">
      <c r="B63" s="210">
        <v>1</v>
      </c>
      <c r="C63" s="206" t="s">
        <v>219</v>
      </c>
      <c r="D63" s="206">
        <v>44316</v>
      </c>
      <c r="E63" s="164" t="s">
        <v>277</v>
      </c>
      <c r="F63" s="209" t="s">
        <v>172</v>
      </c>
      <c r="G63" s="209" t="s">
        <v>95</v>
      </c>
      <c r="H63" s="209" t="s">
        <v>173</v>
      </c>
      <c r="I63" s="214"/>
      <c r="J63" s="212">
        <v>33000</v>
      </c>
      <c r="K63" s="212">
        <v>1505.34</v>
      </c>
      <c r="L63" s="213">
        <f t="shared" si="0"/>
        <v>31494.66</v>
      </c>
    </row>
    <row r="64" spans="2:12" ht="21" x14ac:dyDescent="0.3">
      <c r="B64" s="210">
        <v>1</v>
      </c>
      <c r="C64" s="206" t="s">
        <v>220</v>
      </c>
      <c r="D64" s="206">
        <v>44316</v>
      </c>
      <c r="E64" s="164" t="s">
        <v>274</v>
      </c>
      <c r="F64" s="209" t="s">
        <v>172</v>
      </c>
      <c r="G64" s="209" t="s">
        <v>95</v>
      </c>
      <c r="H64" s="209" t="s">
        <v>173</v>
      </c>
      <c r="I64" s="214"/>
      <c r="J64" s="212">
        <v>33000</v>
      </c>
      <c r="K64" s="212">
        <v>1505.34</v>
      </c>
      <c r="L64" s="213">
        <f t="shared" si="0"/>
        <v>31494.66</v>
      </c>
    </row>
    <row r="65" spans="2:12" ht="21" x14ac:dyDescent="0.3">
      <c r="B65" s="210">
        <v>1</v>
      </c>
      <c r="C65" s="206" t="s">
        <v>221</v>
      </c>
      <c r="D65" s="206">
        <v>44316</v>
      </c>
      <c r="E65" s="164" t="s">
        <v>279</v>
      </c>
      <c r="F65" s="209" t="s">
        <v>172</v>
      </c>
      <c r="G65" s="209" t="s">
        <v>95</v>
      </c>
      <c r="H65" s="209" t="s">
        <v>173</v>
      </c>
      <c r="I65" s="214"/>
      <c r="J65" s="212">
        <v>33000</v>
      </c>
      <c r="K65" s="212">
        <v>1505.34</v>
      </c>
      <c r="L65" s="213">
        <f t="shared" si="0"/>
        <v>31494.66</v>
      </c>
    </row>
    <row r="66" spans="2:12" ht="21" x14ac:dyDescent="0.3">
      <c r="B66" s="210">
        <v>1</v>
      </c>
      <c r="C66" s="206" t="s">
        <v>222</v>
      </c>
      <c r="D66" s="206">
        <v>44316</v>
      </c>
      <c r="E66" s="164" t="s">
        <v>280</v>
      </c>
      <c r="F66" s="209" t="s">
        <v>172</v>
      </c>
      <c r="G66" s="209" t="s">
        <v>95</v>
      </c>
      <c r="H66" s="209" t="s">
        <v>173</v>
      </c>
      <c r="I66" s="214"/>
      <c r="J66" s="212">
        <v>33000</v>
      </c>
      <c r="K66" s="212">
        <v>1505.34</v>
      </c>
      <c r="L66" s="213">
        <f t="shared" si="0"/>
        <v>31494.66</v>
      </c>
    </row>
    <row r="67" spans="2:12" ht="21" x14ac:dyDescent="0.3">
      <c r="B67" s="210">
        <v>1</v>
      </c>
      <c r="C67" s="206" t="s">
        <v>223</v>
      </c>
      <c r="D67" s="206">
        <v>44316</v>
      </c>
      <c r="E67" s="164" t="s">
        <v>278</v>
      </c>
      <c r="F67" s="209" t="s">
        <v>172</v>
      </c>
      <c r="G67" s="209" t="s">
        <v>95</v>
      </c>
      <c r="H67" s="209" t="s">
        <v>173</v>
      </c>
      <c r="I67" s="214"/>
      <c r="J67" s="212">
        <v>33000</v>
      </c>
      <c r="K67" s="212">
        <v>1505.34</v>
      </c>
      <c r="L67" s="213">
        <f t="shared" si="0"/>
        <v>31494.66</v>
      </c>
    </row>
    <row r="68" spans="2:12" ht="21.75" thickBot="1" x14ac:dyDescent="0.35">
      <c r="B68" s="216">
        <v>1</v>
      </c>
      <c r="C68" s="217" t="s">
        <v>224</v>
      </c>
      <c r="D68" s="217">
        <v>44316</v>
      </c>
      <c r="E68" s="165" t="s">
        <v>281</v>
      </c>
      <c r="F68" s="218" t="s">
        <v>172</v>
      </c>
      <c r="G68" s="218" t="s">
        <v>95</v>
      </c>
      <c r="H68" s="218" t="s">
        <v>173</v>
      </c>
      <c r="I68" s="219"/>
      <c r="J68" s="220">
        <v>33000</v>
      </c>
      <c r="K68" s="220">
        <v>1505.34</v>
      </c>
      <c r="L68" s="221">
        <f t="shared" si="0"/>
        <v>31494.66</v>
      </c>
    </row>
    <row r="70" spans="2:12" ht="22.5" x14ac:dyDescent="0.3">
      <c r="J70" s="166"/>
      <c r="K70" s="166"/>
      <c r="L70" s="166"/>
    </row>
  </sheetData>
  <mergeCells count="2"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 tooltip="Factura 026285" display="https://transparencia.mh.gob.sv/downloads/pdf/700-UAIP-IF-2021-12965.pdf"/>
    <hyperlink ref="E41" r:id="rId33" tooltip="Factura 026286" display="https://transparencia.mh.gob.sv/downloads/pdf/700-UAIP-IF-2021-12966.pdf"/>
    <hyperlink ref="E42" r:id="rId34" tooltip="Factura 026294" display="https://transparencia.mh.gob.sv/downloads/pdf/700-UAIP-IF-2021-12973.pdf"/>
    <hyperlink ref="E43" r:id="rId35" tooltip="Factura 026295" display="https://transparencia.mh.gob.sv/downloads/pdf/700-UAIP-IF-2021-12974.pdf"/>
    <hyperlink ref="E44" r:id="rId36" tooltip="Factura 026296" display="https://transparencia.mh.gob.sv/downloads/pdf/700-UAIP-IF-2021-12975.pdf"/>
    <hyperlink ref="E45" r:id="rId37" tooltip="Factura 026299" display="https://transparencia.mh.gob.sv/downloads/pdf/700-UAIP-IF-2021-12978.pdf"/>
    <hyperlink ref="E46" r:id="rId38" tooltip="Factura 026300" display="https://transparencia.mh.gob.sv/downloads/pdf/700-UAIP-IF-2021-12979.pdf"/>
    <hyperlink ref="E47" r:id="rId39" tooltip="Factura 026416" display="https://transparencia.mh.gob.sv/downloads/pdf/700-UAIP-IF-2021-12980.pdf"/>
    <hyperlink ref="E48" r:id="rId40" tooltip="Factura 026430" display="https://transparencia.mh.gob.sv/downloads/pdf/700-UAIP-IF-2021-12981.pdf"/>
    <hyperlink ref="E49" r:id="rId41" tooltip="Factura 026431" display="https://transparencia.mh.gob.sv/downloads/pdf/700-UAIP-IF-2021-12982.pdf"/>
    <hyperlink ref="E50" r:id="rId42" tooltip="Factura 026438" display="https://transparencia.mh.gob.sv/downloads/pdf/700-UAIP-IF-2021-12989.pdf"/>
    <hyperlink ref="E51" r:id="rId43" tooltip="Factura 026439" display="https://transparencia.mh.gob.sv/downloads/pdf/700-UAIP-IF-2021-12990.pdf"/>
    <hyperlink ref="E52" r:id="rId44" tooltip="Factura 026436" display="https://transparencia.mh.gob.sv/downloads/pdf/700-UAIP-IF-2021-12987.pdf"/>
    <hyperlink ref="E53" r:id="rId45" tooltip="Factura 026441" display="https://transparencia.mh.gob.sv/downloads/pdf/700-UAIP-IF-2021-12992.pdf"/>
    <hyperlink ref="E54" r:id="rId46" tooltip="Factura 026442" display="https://transparencia.mh.gob.sv/downloads/pdf/700-UAIP-IF-2021-12993.pdf"/>
    <hyperlink ref="E55" r:id="rId47" tooltip="Factura 026432" display="https://transparencia.mh.gob.sv/downloads/pdf/700-UAIP-IF-2021-12983.pdf"/>
    <hyperlink ref="E56" r:id="rId48" tooltip="Factura 026443" display="https://transparencia.mh.gob.sv/downloads/pdf/700-UAIP-IF-2021-12994.pdf"/>
    <hyperlink ref="E57" r:id="rId49" tooltip="Factura 026433" display="https://transparencia.mh.gob.sv/downloads/pdf/700-UAIP-IF-2021-12984.pdf"/>
    <hyperlink ref="E58" r:id="rId50" tooltip="Factura 026434" display="https://transparencia.mh.gob.sv/downloads/pdf/700-UAIP-IF-2021-12985.pdf"/>
    <hyperlink ref="E59" r:id="rId51" tooltip="Factura 026435" display="https://transparencia.mh.gob.sv/downloads/pdf/700-UAIP-IF-2021-12986.pdf"/>
    <hyperlink ref="E60" r:id="rId52" tooltip="Factura 026437" display="https://transparencia.mh.gob.sv/downloads/pdf/700-UAIP-IF-2021-12988.pdf"/>
    <hyperlink ref="E61" r:id="rId53" tooltip="Factura 026132" display="https://transparencia.mh.gob.sv/downloads/pdf/700-UAIP-IF-2021-12941.pdf"/>
    <hyperlink ref="E62" r:id="rId54" tooltip="Factura 026440" display="https://transparencia.mh.gob.sv/downloads/pdf/700-UAIP-IF-2021-12991.pdf"/>
    <hyperlink ref="E63" r:id="rId55" tooltip="Factura 026445" display="https://transparencia.mh.gob.sv/downloads/pdf/700-UAIP-IF-2021-12996.pdf"/>
    <hyperlink ref="E64" r:id="rId56" tooltip="Factura 026444" display="https://transparencia.mh.gob.sv/downloads/pdf/700-UAIP-IF-2021-12995.pdf"/>
    <hyperlink ref="E65" r:id="rId57" tooltip="Factura 026447" display="https://transparencia.mh.gob.sv/downloads/pdf/700-UAIP-IF-2021-12998.pdf"/>
    <hyperlink ref="E66" r:id="rId58" tooltip="Factura 026448" display="https://transparencia.mh.gob.sv/downloads/pdf/700-UAIP-IF-2021-12999.pdf"/>
    <hyperlink ref="E67" r:id="rId59" tooltip="Factura 026446" display="https://transparencia.mh.gob.sv/downloads/pdf/700-UAIP-IF-2021-12997.pdf"/>
    <hyperlink ref="E68" r:id="rId60" tooltip="Factura 026449" display="https://transparencia.mh.gob.sv/downloads/pdf/700-UAIP-IF-2021-13000.pdf"/>
  </hyperlinks>
  <pageMargins left="0.70866141732283472" right="0.70866141732283472" top="0.74803149606299213" bottom="0.74803149606299213" header="0.31496062992125984" footer="0.31496062992125984"/>
  <pageSetup scale="42" orientation="landscape" r:id="rId6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showGridLines="0" zoomScale="60" zoomScaleNormal="60" workbookViewId="0">
      <selection activeCell="K9" sqref="K9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265" t="s">
        <v>293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265" t="s">
        <v>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118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294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204">
        <v>1</v>
      </c>
      <c r="C9" s="205" t="s">
        <v>124</v>
      </c>
      <c r="D9" s="222" t="s">
        <v>123</v>
      </c>
      <c r="E9" s="159" t="s">
        <v>125</v>
      </c>
      <c r="F9" s="207" t="s">
        <v>99</v>
      </c>
      <c r="G9" s="209" t="s">
        <v>95</v>
      </c>
      <c r="H9" s="207" t="s">
        <v>96</v>
      </c>
      <c r="I9" s="211"/>
      <c r="J9" s="211">
        <v>32756</v>
      </c>
      <c r="K9" s="198">
        <v>3133.81</v>
      </c>
      <c r="L9" s="223">
        <f>J9-K9</f>
        <v>29622.19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204"/>
      <c r="C10" s="205"/>
      <c r="D10" s="206"/>
      <c r="E10" s="224"/>
      <c r="F10" s="207"/>
      <c r="G10" s="207"/>
      <c r="H10" s="207"/>
      <c r="I10" s="207"/>
      <c r="J10" s="211"/>
      <c r="K10" s="211"/>
      <c r="L10" s="225"/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hidden="1" customHeight="1" x14ac:dyDescent="0.25">
      <c r="B11" s="204"/>
      <c r="C11" s="205"/>
      <c r="D11" s="206"/>
      <c r="E11" s="224"/>
      <c r="F11" s="207"/>
      <c r="G11" s="207"/>
      <c r="H11" s="207"/>
      <c r="I11" s="207"/>
      <c r="J11" s="211"/>
      <c r="K11" s="211"/>
      <c r="L11" s="225"/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hidden="1" customHeight="1" x14ac:dyDescent="0.25">
      <c r="B12" s="204"/>
      <c r="C12" s="205"/>
      <c r="D12" s="206"/>
      <c r="E12" s="224"/>
      <c r="F12" s="207"/>
      <c r="G12" s="207"/>
      <c r="H12" s="207"/>
      <c r="I12" s="207"/>
      <c r="J12" s="211"/>
      <c r="K12" s="211"/>
      <c r="L12" s="225"/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hidden="1" customHeight="1" x14ac:dyDescent="0.25">
      <c r="B13" s="208"/>
      <c r="C13" s="205"/>
      <c r="D13" s="206"/>
      <c r="E13" s="106"/>
      <c r="F13" s="209"/>
      <c r="G13" s="209"/>
      <c r="H13" s="209"/>
      <c r="I13" s="209"/>
      <c r="J13" s="226"/>
      <c r="K13" s="211"/>
      <c r="L13" s="177"/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hidden="1" customHeight="1" x14ac:dyDescent="0.25">
      <c r="B14" s="208"/>
      <c r="C14" s="205"/>
      <c r="D14" s="206"/>
      <c r="E14" s="106"/>
      <c r="F14" s="209"/>
      <c r="G14" s="209"/>
      <c r="H14" s="209"/>
      <c r="I14" s="209"/>
      <c r="J14" s="226"/>
      <c r="K14" s="211"/>
      <c r="L14" s="177"/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hidden="1" customHeight="1" x14ac:dyDescent="0.25">
      <c r="B15" s="208"/>
      <c r="C15" s="205"/>
      <c r="D15" s="206"/>
      <c r="E15" s="106"/>
      <c r="F15" s="209"/>
      <c r="G15" s="209"/>
      <c r="H15" s="209"/>
      <c r="I15" s="209"/>
      <c r="J15" s="226"/>
      <c r="K15" s="211"/>
      <c r="L15" s="177"/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hidden="1" customHeight="1" x14ac:dyDescent="0.25">
      <c r="B16" s="208"/>
      <c r="C16" s="205"/>
      <c r="D16" s="206"/>
      <c r="E16" s="106"/>
      <c r="F16" s="209"/>
      <c r="G16" s="209"/>
      <c r="H16" s="209"/>
      <c r="I16" s="209"/>
      <c r="J16" s="226"/>
      <c r="K16" s="211"/>
      <c r="L16" s="177"/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hidden="1" customHeight="1" x14ac:dyDescent="0.25">
      <c r="B17" s="208"/>
      <c r="C17" s="205"/>
      <c r="D17" s="206"/>
      <c r="E17" s="106"/>
      <c r="F17" s="209"/>
      <c r="G17" s="209"/>
      <c r="H17" s="209"/>
      <c r="I17" s="209"/>
      <c r="J17" s="226"/>
      <c r="K17" s="211"/>
      <c r="L17" s="177"/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hidden="1" customHeight="1" x14ac:dyDescent="0.25">
      <c r="B18" s="204"/>
      <c r="C18" s="205"/>
      <c r="D18" s="206"/>
      <c r="E18" s="106"/>
      <c r="F18" s="209"/>
      <c r="G18" s="209"/>
      <c r="H18" s="209"/>
      <c r="I18" s="209"/>
      <c r="J18" s="226"/>
      <c r="K18" s="211"/>
      <c r="L18" s="177"/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hidden="1" customHeight="1" x14ac:dyDescent="0.25">
      <c r="B19" s="210"/>
      <c r="C19" s="207"/>
      <c r="D19" s="206"/>
      <c r="E19" s="106"/>
      <c r="F19" s="227"/>
      <c r="G19" s="211"/>
      <c r="H19" s="211"/>
      <c r="I19" s="211"/>
      <c r="J19" s="228"/>
      <c r="K19" s="228"/>
      <c r="L19" s="229"/>
      <c r="M19" s="58"/>
      <c r="N19" s="58"/>
      <c r="O19" s="58"/>
      <c r="P19" s="88"/>
      <c r="Q19" s="89"/>
      <c r="AA19" s="90"/>
      <c r="AB19" s="32"/>
    </row>
    <row r="20" spans="2:49" ht="30" hidden="1" customHeight="1" x14ac:dyDescent="0.25">
      <c r="B20" s="210"/>
      <c r="C20" s="230"/>
      <c r="D20" s="231"/>
      <c r="E20" s="232"/>
      <c r="F20" s="227"/>
      <c r="G20" s="211"/>
      <c r="H20" s="211"/>
      <c r="I20" s="211"/>
      <c r="J20" s="228"/>
      <c r="K20" s="228"/>
      <c r="L20" s="229"/>
      <c r="M20" s="58"/>
      <c r="N20" s="58"/>
      <c r="O20" s="58"/>
      <c r="P20" s="88"/>
      <c r="Q20" s="89"/>
      <c r="AA20" s="90"/>
      <c r="AB20" s="33"/>
    </row>
    <row r="21" spans="2:49" ht="30" hidden="1" customHeight="1" x14ac:dyDescent="0.25">
      <c r="B21" s="210"/>
      <c r="C21" s="230"/>
      <c r="D21" s="231"/>
      <c r="E21" s="232"/>
      <c r="F21" s="227"/>
      <c r="G21" s="211"/>
      <c r="H21" s="211"/>
      <c r="I21" s="211"/>
      <c r="J21" s="228"/>
      <c r="K21" s="228"/>
      <c r="L21" s="229"/>
      <c r="M21" s="58"/>
      <c r="N21" s="58"/>
      <c r="O21" s="58"/>
      <c r="P21" s="88"/>
      <c r="Q21" s="89"/>
      <c r="AA21" s="90"/>
      <c r="AB21" s="33"/>
    </row>
    <row r="22" spans="2:49" ht="30" hidden="1" customHeight="1" x14ac:dyDescent="0.25">
      <c r="B22" s="210"/>
      <c r="C22" s="233"/>
      <c r="D22" s="206"/>
      <c r="E22" s="234"/>
      <c r="F22" s="227"/>
      <c r="G22" s="207"/>
      <c r="H22" s="227"/>
      <c r="I22" s="207"/>
      <c r="J22" s="235"/>
      <c r="K22" s="211"/>
      <c r="L22" s="225"/>
      <c r="M22" s="58"/>
      <c r="N22" s="58"/>
      <c r="O22" s="58"/>
      <c r="P22" s="88"/>
      <c r="Q22" s="89"/>
      <c r="AA22" s="90"/>
      <c r="AB22" s="33"/>
    </row>
    <row r="23" spans="2:49" ht="30" hidden="1" customHeight="1" x14ac:dyDescent="0.25">
      <c r="B23" s="210"/>
      <c r="C23" s="233"/>
      <c r="D23" s="206"/>
      <c r="E23" s="234"/>
      <c r="F23" s="227"/>
      <c r="G23" s="207"/>
      <c r="H23" s="227"/>
      <c r="I23" s="207"/>
      <c r="J23" s="235"/>
      <c r="K23" s="211"/>
      <c r="L23" s="225"/>
      <c r="M23" s="58"/>
      <c r="N23" s="58"/>
      <c r="O23" s="58"/>
      <c r="P23" s="88"/>
      <c r="Q23" s="89"/>
      <c r="AA23" s="90"/>
      <c r="AB23" s="33"/>
    </row>
    <row r="24" spans="2:49" ht="30" hidden="1" customHeight="1" x14ac:dyDescent="0.3">
      <c r="B24" s="210"/>
      <c r="C24" s="236"/>
      <c r="D24" s="237"/>
      <c r="E24" s="238"/>
      <c r="F24" s="227"/>
      <c r="G24" s="207"/>
      <c r="H24" s="207"/>
      <c r="I24" s="207"/>
      <c r="J24" s="211"/>
      <c r="K24" s="211"/>
      <c r="L24" s="225"/>
      <c r="M24" s="58"/>
      <c r="N24" s="58"/>
      <c r="O24" s="58"/>
      <c r="P24" s="88"/>
      <c r="Q24" s="89"/>
      <c r="AA24" s="90"/>
      <c r="AB24" s="33"/>
    </row>
    <row r="25" spans="2:49" ht="30" hidden="1" customHeight="1" x14ac:dyDescent="0.25">
      <c r="B25" s="210"/>
      <c r="C25" s="233"/>
      <c r="D25" s="206"/>
      <c r="E25" s="234"/>
      <c r="F25" s="239"/>
      <c r="G25" s="207"/>
      <c r="H25" s="207"/>
      <c r="I25" s="207"/>
      <c r="J25" s="211"/>
      <c r="K25" s="211"/>
      <c r="L25" s="225"/>
      <c r="M25" s="58"/>
      <c r="N25" s="58"/>
      <c r="O25" s="58"/>
      <c r="P25" s="88"/>
      <c r="Q25" s="89"/>
      <c r="AA25" s="90"/>
      <c r="AB25" s="33"/>
    </row>
    <row r="26" spans="2:49" ht="30" hidden="1" customHeight="1" x14ac:dyDescent="0.25">
      <c r="B26" s="210"/>
      <c r="C26" s="233"/>
      <c r="D26" s="206"/>
      <c r="E26" s="234"/>
      <c r="F26" s="239"/>
      <c r="G26" s="207"/>
      <c r="H26" s="207"/>
      <c r="I26" s="207"/>
      <c r="J26" s="211"/>
      <c r="K26" s="211"/>
      <c r="L26" s="225"/>
      <c r="M26" s="58"/>
      <c r="N26" s="58"/>
      <c r="O26" s="58"/>
      <c r="P26" s="88"/>
      <c r="Q26" s="89"/>
      <c r="AA26" s="90"/>
      <c r="AB26" s="33"/>
    </row>
    <row r="27" spans="2:49" ht="30" hidden="1" customHeight="1" x14ac:dyDescent="0.25">
      <c r="B27" s="210"/>
      <c r="C27" s="233"/>
      <c r="D27" s="206"/>
      <c r="E27" s="240"/>
      <c r="F27" s="239"/>
      <c r="G27" s="241"/>
      <c r="H27" s="241"/>
      <c r="I27" s="241"/>
      <c r="J27" s="242"/>
      <c r="K27" s="211"/>
      <c r="L27" s="225"/>
      <c r="M27" s="58"/>
      <c r="N27" s="58"/>
      <c r="O27" s="58"/>
      <c r="P27" s="88"/>
      <c r="Q27" s="89"/>
      <c r="AA27" s="90"/>
      <c r="AB27" s="33"/>
    </row>
    <row r="28" spans="2:49" ht="30" hidden="1" customHeight="1" x14ac:dyDescent="0.25">
      <c r="B28" s="210"/>
      <c r="C28" s="233"/>
      <c r="D28" s="206"/>
      <c r="E28" s="240"/>
      <c r="F28" s="239"/>
      <c r="G28" s="241"/>
      <c r="H28" s="241"/>
      <c r="I28" s="241"/>
      <c r="J28" s="242"/>
      <c r="K28" s="211"/>
      <c r="L28" s="225"/>
      <c r="M28" s="58"/>
      <c r="N28" s="58"/>
      <c r="O28" s="58"/>
      <c r="P28" s="91"/>
      <c r="Q28" s="92"/>
      <c r="AA28" s="90"/>
      <c r="AB28" s="33"/>
    </row>
    <row r="29" spans="2:49" ht="30" hidden="1" customHeight="1" x14ac:dyDescent="0.25">
      <c r="B29" s="210"/>
      <c r="C29" s="233"/>
      <c r="D29" s="206"/>
      <c r="E29" s="240"/>
      <c r="F29" s="239"/>
      <c r="G29" s="241"/>
      <c r="H29" s="241"/>
      <c r="I29" s="241"/>
      <c r="J29" s="242"/>
      <c r="K29" s="211"/>
      <c r="L29" s="225"/>
      <c r="M29" s="58"/>
      <c r="N29" s="58"/>
      <c r="O29" s="58"/>
      <c r="P29" s="91"/>
      <c r="Q29" s="92"/>
      <c r="AA29" s="90"/>
      <c r="AB29" s="33"/>
    </row>
    <row r="30" spans="2:49" ht="30" hidden="1" customHeight="1" x14ac:dyDescent="0.25">
      <c r="B30" s="210"/>
      <c r="C30" s="233"/>
      <c r="D30" s="206"/>
      <c r="E30" s="240"/>
      <c r="F30" s="239"/>
      <c r="G30" s="241"/>
      <c r="H30" s="241"/>
      <c r="I30" s="241"/>
      <c r="J30" s="242"/>
      <c r="K30" s="211"/>
      <c r="L30" s="225"/>
      <c r="M30" s="58"/>
      <c r="N30" s="58"/>
      <c r="O30" s="58"/>
      <c r="P30" s="91"/>
      <c r="Q30" s="92"/>
      <c r="AA30" s="90"/>
      <c r="AB30" s="33"/>
    </row>
    <row r="31" spans="2:49" ht="30" hidden="1" customHeight="1" x14ac:dyDescent="0.25">
      <c r="B31" s="204"/>
      <c r="C31" s="207"/>
      <c r="D31" s="243"/>
      <c r="E31" s="244"/>
      <c r="F31" s="244"/>
      <c r="G31" s="205"/>
      <c r="H31" s="205"/>
      <c r="I31" s="205"/>
      <c r="J31" s="176"/>
      <c r="K31" s="176"/>
      <c r="L31" s="245"/>
      <c r="M31" s="93"/>
      <c r="N31" s="93"/>
      <c r="O31" s="93"/>
      <c r="P31" s="93"/>
      <c r="Q31" s="94"/>
      <c r="AA31" s="90"/>
      <c r="AB31" s="34"/>
    </row>
    <row r="32" spans="2:49" ht="30" hidden="1" customHeight="1" x14ac:dyDescent="0.25">
      <c r="B32" s="204"/>
      <c r="C32" s="207"/>
      <c r="D32" s="243"/>
      <c r="E32" s="244"/>
      <c r="F32" s="244"/>
      <c r="G32" s="205"/>
      <c r="H32" s="205"/>
      <c r="I32" s="205"/>
      <c r="J32" s="176"/>
      <c r="K32" s="176"/>
      <c r="L32" s="245"/>
      <c r="M32" s="58"/>
      <c r="N32" s="58"/>
      <c r="O32" s="58"/>
      <c r="P32" s="29"/>
      <c r="Q32" s="95"/>
      <c r="AA32" s="90"/>
      <c r="AB32" s="34"/>
    </row>
    <row r="33" spans="2:28" ht="30" hidden="1" customHeight="1" x14ac:dyDescent="0.25">
      <c r="B33" s="204"/>
      <c r="C33" s="207"/>
      <c r="D33" s="243"/>
      <c r="E33" s="243"/>
      <c r="F33" s="244"/>
      <c r="G33" s="207"/>
      <c r="H33" s="205"/>
      <c r="I33" s="205"/>
      <c r="J33" s="176"/>
      <c r="K33" s="176"/>
      <c r="L33" s="245"/>
      <c r="M33" s="58"/>
      <c r="N33" s="58"/>
      <c r="O33" s="58"/>
      <c r="P33" s="29"/>
      <c r="Q33" s="95"/>
      <c r="AA33" s="90"/>
      <c r="AB33" s="34"/>
    </row>
    <row r="34" spans="2:28" ht="30" hidden="1" customHeight="1" x14ac:dyDescent="0.25">
      <c r="B34" s="204"/>
      <c r="C34" s="207"/>
      <c r="D34" s="243"/>
      <c r="E34" s="243"/>
      <c r="F34" s="244"/>
      <c r="G34" s="207"/>
      <c r="H34" s="205"/>
      <c r="I34" s="205"/>
      <c r="J34" s="176"/>
      <c r="K34" s="176"/>
      <c r="L34" s="245"/>
      <c r="AA34" s="90"/>
      <c r="AB34" s="34"/>
    </row>
    <row r="35" spans="2:28" ht="30" hidden="1" customHeight="1" x14ac:dyDescent="0.25">
      <c r="B35" s="204"/>
      <c r="C35" s="207"/>
      <c r="D35" s="243"/>
      <c r="E35" s="243"/>
      <c r="F35" s="244"/>
      <c r="G35" s="207"/>
      <c r="H35" s="205"/>
      <c r="I35" s="205"/>
      <c r="J35" s="176"/>
      <c r="K35" s="176"/>
      <c r="L35" s="245"/>
      <c r="AA35" s="90"/>
      <c r="AB35" s="34"/>
    </row>
    <row r="36" spans="2:28" ht="30" hidden="1" customHeight="1" x14ac:dyDescent="0.25">
      <c r="B36" s="204"/>
      <c r="C36" s="207"/>
      <c r="D36" s="243"/>
      <c r="E36" s="243"/>
      <c r="F36" s="244"/>
      <c r="G36" s="207"/>
      <c r="H36" s="205"/>
      <c r="I36" s="205"/>
      <c r="J36" s="176"/>
      <c r="K36" s="176"/>
      <c r="L36" s="245"/>
      <c r="AA36" s="39"/>
      <c r="AB36" s="34"/>
    </row>
    <row r="37" spans="2:28" ht="30" hidden="1" customHeight="1" x14ac:dyDescent="0.3">
      <c r="B37" s="204"/>
      <c r="C37" s="207"/>
      <c r="D37" s="99"/>
      <c r="E37" s="207"/>
      <c r="F37" s="246"/>
      <c r="G37" s="247"/>
      <c r="H37" s="247"/>
      <c r="I37" s="205"/>
      <c r="J37" s="176"/>
      <c r="K37" s="176"/>
      <c r="L37" s="245"/>
      <c r="AA37" s="39"/>
      <c r="AB37" s="34"/>
    </row>
    <row r="38" spans="2:28" ht="30" hidden="1" customHeight="1" x14ac:dyDescent="0.3">
      <c r="B38" s="204"/>
      <c r="C38" s="207"/>
      <c r="D38" s="99"/>
      <c r="E38" s="207"/>
      <c r="F38" s="246"/>
      <c r="G38" s="247"/>
      <c r="H38" s="247"/>
      <c r="I38" s="205"/>
      <c r="J38" s="176"/>
      <c r="K38" s="176"/>
      <c r="L38" s="245"/>
      <c r="AA38" s="39"/>
      <c r="AB38" s="34"/>
    </row>
    <row r="39" spans="2:28" ht="30" customHeight="1" thickBot="1" x14ac:dyDescent="0.35">
      <c r="B39" s="248"/>
      <c r="C39" s="249"/>
      <c r="D39" s="100"/>
      <c r="E39" s="249"/>
      <c r="F39" s="250"/>
      <c r="G39" s="250"/>
      <c r="H39" s="250"/>
      <c r="I39" s="251"/>
      <c r="J39" s="180"/>
      <c r="K39" s="180"/>
      <c r="L39" s="252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5"/>
      <c r="AA40" s="39"/>
      <c r="AB40" s="34"/>
    </row>
    <row r="41" spans="2:28" s="42" customFormat="1" ht="48.75" customHeight="1" x14ac:dyDescent="0.3">
      <c r="B41" s="27"/>
      <c r="C41" s="23"/>
      <c r="D41" s="26"/>
      <c r="E41" s="22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</row>
    <row r="44" spans="2:28" ht="20.25" customHeight="1" x14ac:dyDescent="0.9"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:L4"/>
    <mergeCell ref="B5:L5"/>
    <mergeCell ref="B43:L43"/>
    <mergeCell ref="B44:AA44"/>
  </mergeCells>
  <hyperlinks>
    <hyperlink ref="E9" r:id="rId1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2021-11-04T21:27:21Z</cp:lastPrinted>
  <dcterms:created xsi:type="dcterms:W3CDTF">2018-11-09T14:50:11Z</dcterms:created>
  <dcterms:modified xsi:type="dcterms:W3CDTF">2021-11-05T14:18:36Z</dcterms:modified>
</cp:coreProperties>
</file>