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3tadminse\Respaldo Direccion Financiera\Departamento de Contabilidad\Area Tecnica de Analisis Financiero\INFORMACION OFICIOSA OIR\Bienes y Lotes - 2021\al 31-08-2021\"/>
    </mc:Choice>
  </mc:AlternateContent>
  <bookViews>
    <workbookView xWindow="0" yWindow="0" windowWidth="16185" windowHeight="8970"/>
  </bookViews>
  <sheets>
    <sheet name="Fondo general" sheetId="4" r:id="rId1"/>
    <sheet name="Proyecto 7116" sheetId="2" r:id="rId2"/>
    <sheet name="Proyecto 7117" sheetId="5" r:id="rId3"/>
    <sheet name="Proyecto 7118" sheetId="6" r:id="rId4"/>
    <sheet name="Proyecto 7119" sheetId="3" r:id="rId5"/>
  </sheets>
  <definedNames>
    <definedName name="_xlnm.Print_Area" localSheetId="0">'Fondo general'!$B$8:$L$33</definedName>
    <definedName name="_xlnm.Print_Area" localSheetId="1">'Proyecto 7116'!$B$8:$L$30</definedName>
    <definedName name="_xlnm.Print_Area" localSheetId="2">'Proyecto 7117'!$B$8:$L$25</definedName>
    <definedName name="_xlnm.Print_Area" localSheetId="3">'Proyecto 7118'!$B$8:$L$25</definedName>
    <definedName name="_xlnm.Print_Area" localSheetId="4">'Proyecto 7119'!$B$8:$L$30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53" i="4" l="1"/>
  <c r="L54" i="4"/>
  <c r="L55" i="4"/>
  <c r="L68" i="6" l="1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21" i="5"/>
  <c r="L22" i="5"/>
  <c r="L23" i="5"/>
  <c r="L24" i="5"/>
  <c r="L25" i="5"/>
  <c r="L9" i="5"/>
  <c r="L10" i="5"/>
  <c r="L11" i="5"/>
  <c r="L12" i="5"/>
  <c r="L13" i="5"/>
  <c r="L14" i="5"/>
  <c r="L15" i="5"/>
  <c r="L16" i="5"/>
  <c r="L17" i="5"/>
  <c r="L18" i="5"/>
  <c r="L19" i="5"/>
  <c r="L20" i="5"/>
  <c r="L9" i="3" l="1"/>
  <c r="L43" i="4" l="1"/>
  <c r="L52" i="4" l="1"/>
  <c r="L51" i="4"/>
  <c r="L50" i="4"/>
  <c r="L49" i="4"/>
  <c r="L48" i="4"/>
  <c r="L47" i="4"/>
  <c r="L46" i="4"/>
  <c r="L45" i="4"/>
  <c r="L44" i="4"/>
  <c r="L41" i="4" l="1"/>
  <c r="L31" i="4"/>
  <c r="L29" i="4"/>
  <c r="L26" i="4"/>
  <c r="L24" i="4"/>
  <c r="L20" i="4"/>
  <c r="L19" i="4"/>
  <c r="L18" i="4"/>
  <c r="L37" i="4"/>
  <c r="L35" i="4"/>
  <c r="L17" i="4" l="1"/>
  <c r="L42" i="4" l="1"/>
  <c r="L40" i="4"/>
  <c r="L39" i="4"/>
  <c r="L38" i="4"/>
  <c r="L36" i="4"/>
  <c r="L34" i="4"/>
  <c r="L33" i="4"/>
  <c r="L32" i="4"/>
  <c r="L30" i="4"/>
  <c r="L28" i="4"/>
  <c r="L27" i="4"/>
  <c r="L25" i="4"/>
  <c r="L23" i="4"/>
  <c r="L22" i="4"/>
  <c r="L21" i="4"/>
  <c r="L16" i="4"/>
  <c r="L15" i="4"/>
  <c r="L14" i="4"/>
  <c r="L13" i="4"/>
  <c r="L9" i="4"/>
</calcChain>
</file>

<file path=xl/sharedStrings.xml><?xml version="1.0" encoding="utf-8"?>
<sst xmlns="http://schemas.openxmlformats.org/spreadsheetml/2006/main" count="783" uniqueCount="305">
  <si>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</si>
  <si>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</si>
  <si>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</si>
  <si>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</si>
  <si>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</si>
  <si>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</si>
  <si>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</si>
  <si>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</si>
  <si>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</si>
  <si>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</si>
  <si>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</si>
  <si>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</si>
  <si>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</si>
  <si>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</si>
  <si>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</si>
  <si>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</si>
  <si>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</si>
  <si>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</si>
  <si>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</si>
  <si>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</si>
  <si>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</si>
  <si>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</si>
  <si>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</si>
  <si>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</si>
  <si>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</si>
  <si>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Servidor</t>
  </si>
  <si>
    <t>IBM</t>
  </si>
  <si>
    <t>Fact. 32861</t>
  </si>
  <si>
    <t>1/031198</t>
  </si>
  <si>
    <t>Fact. 37170</t>
  </si>
  <si>
    <t xml:space="preserve">Servidor de Datos </t>
  </si>
  <si>
    <t>9117-MMA</t>
  </si>
  <si>
    <t xml:space="preserve">1/071263 </t>
  </si>
  <si>
    <t>Fact. 0071</t>
  </si>
  <si>
    <t>Palo Alto Networks</t>
  </si>
  <si>
    <t>PA-5220-AC</t>
  </si>
  <si>
    <t>Fact. 0141</t>
  </si>
  <si>
    <t>Sistema de Almacenamiento SAN</t>
  </si>
  <si>
    <t>Storwize V7000 G2 (2076-524)</t>
  </si>
  <si>
    <t>Fact. 0036</t>
  </si>
  <si>
    <t>INTEL SECURITY</t>
  </si>
  <si>
    <t>ENMELM-6000</t>
  </si>
  <si>
    <t>Fact. 4475</t>
  </si>
  <si>
    <t>Servidor para la solución de Respaldo</t>
  </si>
  <si>
    <t>LENOVO</t>
  </si>
  <si>
    <t>X3550 M5</t>
  </si>
  <si>
    <t>Fact. 4416</t>
  </si>
  <si>
    <t>8284 22A</t>
  </si>
  <si>
    <t>Servidor Sistema de Almacenamiento Físico</t>
  </si>
  <si>
    <t>2072-24C</t>
  </si>
  <si>
    <t xml:space="preserve">Analizador de Particulas </t>
  </si>
  <si>
    <t>SMITHS</t>
  </si>
  <si>
    <t>HAZMATID 360</t>
  </si>
  <si>
    <t>Planta Eléctrica</t>
  </si>
  <si>
    <t>cummins</t>
  </si>
  <si>
    <t>C150D6</t>
  </si>
  <si>
    <t>Actualización de Central Electrónica</t>
  </si>
  <si>
    <t>S/MARCA</t>
  </si>
  <si>
    <t>S/MODELO</t>
  </si>
  <si>
    <t>1/121297</t>
  </si>
  <si>
    <t>1/13121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</si>
  <si>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</si>
  <si>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</si>
  <si>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
1/0471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</si>
  <si>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01/04/2016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</si>
  <si>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1/0653   1/121466</t>
  </si>
  <si>
    <t>16/06/2016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</si>
  <si>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15/06/2016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</si>
  <si>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1/0675   1/121466</t>
  </si>
  <si>
    <t>29/06/2016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</si>
  <si>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Fact. 3374 </t>
  </si>
  <si>
    <t>Acta de Traspaso</t>
  </si>
  <si>
    <t>Acta de Recepción</t>
  </si>
  <si>
    <t>1/1230 1/1231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</si>
  <si>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17/12/2013  20/12/2018</t>
  </si>
  <si>
    <t>1/081  1/01640</t>
  </si>
  <si>
    <t>1/111    1/01640</t>
  </si>
  <si>
    <t>14/08/2006   25/01/2019</t>
  </si>
  <si>
    <t>13/11/2018   25/01/2019</t>
  </si>
  <si>
    <t>Fact. 0408</t>
  </si>
  <si>
    <t>Fact. 000193</t>
  </si>
  <si>
    <t>ASCENSORES</t>
  </si>
  <si>
    <t>THYSSENKRUPP</t>
  </si>
  <si>
    <t>ECA POWERED BY SL</t>
  </si>
  <si>
    <t>TRACCION VVVF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</si>
  <si>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</si>
  <si>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</si>
  <si>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</si>
  <si>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 xml:space="preserve">Equipos Firewall 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</si>
  <si>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</si>
  <si>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</si>
  <si>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</si>
  <si>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</si>
  <si>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</si>
  <si>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</si>
  <si>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</si>
  <si>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</si>
  <si>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</si>
  <si>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</si>
  <si>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</si>
  <si>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</si>
  <si>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</si>
  <si>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Fuente de Financiamiento:  - Proyecto 7116 Programa de Mejora de la Gestión de los Tributos Internos – BID 3852/OC-ES.</t>
  </si>
  <si>
    <t>1/0923</t>
  </si>
  <si>
    <t>009116</t>
  </si>
  <si>
    <t>NISSAN</t>
  </si>
  <si>
    <t>URVAN</t>
  </si>
  <si>
    <t>1/0924</t>
  </si>
  <si>
    <t>009117</t>
  </si>
  <si>
    <t>MICROBÚS</t>
  </si>
  <si>
    <t>1/0925</t>
  </si>
  <si>
    <t>009118</t>
  </si>
  <si>
    <t>009119</t>
  </si>
  <si>
    <t>1/0926</t>
  </si>
  <si>
    <t>1/0927</t>
  </si>
  <si>
    <t>009124</t>
  </si>
  <si>
    <t>PICK UP</t>
  </si>
  <si>
    <t>NP300 FRONTIER</t>
  </si>
  <si>
    <t>009125</t>
  </si>
  <si>
    <t>1/0928</t>
  </si>
  <si>
    <t>1/0929</t>
  </si>
  <si>
    <t>009126</t>
  </si>
  <si>
    <t>009127</t>
  </si>
  <si>
    <t>1/0930</t>
  </si>
  <si>
    <t>009128</t>
  </si>
  <si>
    <t>1/0931</t>
  </si>
  <si>
    <t>1/0932</t>
  </si>
  <si>
    <t>009129</t>
  </si>
  <si>
    <t>Fuente de Financiamiento:  - Proyecto 7119 Fortalecimiento Institucional – BID 3852/OC-ES</t>
  </si>
  <si>
    <t>009199</t>
  </si>
  <si>
    <t>009200</t>
  </si>
  <si>
    <t>1/1026</t>
  </si>
  <si>
    <t>1/1027</t>
  </si>
  <si>
    <t>09/10/2020</t>
  </si>
  <si>
    <t>1/1028</t>
  </si>
  <si>
    <t>009201</t>
  </si>
  <si>
    <t>INVERSOR SOLAR</t>
  </si>
  <si>
    <t>STP 50-US-41</t>
  </si>
  <si>
    <t>TRANSFORMADOR ELÉCTRICO</t>
  </si>
  <si>
    <t>PROLEC</t>
  </si>
  <si>
    <t>PAD MOUNTED</t>
  </si>
  <si>
    <t>Acta de Recepción 05/2020</t>
  </si>
  <si>
    <t>1/12549</t>
  </si>
  <si>
    <t>Fuente de Financiamiento:  - Proyecto 7117 Programa de Fortalecimiento de la Gestión de los Tributos Aduaneros – BID 3852/OC-ES.</t>
  </si>
  <si>
    <t>ISUZU</t>
  </si>
  <si>
    <t>QKR55LEE1AYC</t>
  </si>
  <si>
    <t>1/044</t>
  </si>
  <si>
    <t>1/045</t>
  </si>
  <si>
    <t>1/046</t>
  </si>
  <si>
    <t>1/047</t>
  </si>
  <si>
    <t>1/048</t>
  </si>
  <si>
    <t>1/049</t>
  </si>
  <si>
    <t>1/0410</t>
  </si>
  <si>
    <t>1/0411</t>
  </si>
  <si>
    <t>1/0412</t>
  </si>
  <si>
    <t>1/0413</t>
  </si>
  <si>
    <t>1/0414</t>
  </si>
  <si>
    <t>1/0415</t>
  </si>
  <si>
    <t>1/0416</t>
  </si>
  <si>
    <t>1/0417</t>
  </si>
  <si>
    <t>1/041</t>
  </si>
  <si>
    <t>1/042</t>
  </si>
  <si>
    <t>1/043</t>
  </si>
  <si>
    <t>026212</t>
  </si>
  <si>
    <t>026213</t>
  </si>
  <si>
    <t>026214</t>
  </si>
  <si>
    <t>026215</t>
  </si>
  <si>
    <t>026216</t>
  </si>
  <si>
    <t>026218</t>
  </si>
  <si>
    <t>026219</t>
  </si>
  <si>
    <t>026270</t>
  </si>
  <si>
    <t>026271</t>
  </si>
  <si>
    <t>026272</t>
  </si>
  <si>
    <t>026273</t>
  </si>
  <si>
    <t>026274</t>
  </si>
  <si>
    <t>026275</t>
  </si>
  <si>
    <t>026276</t>
  </si>
  <si>
    <t>030990</t>
  </si>
  <si>
    <t>Nº  DE FACTURA</t>
  </si>
  <si>
    <t>030991</t>
  </si>
  <si>
    <t>030992</t>
  </si>
  <si>
    <t>Fuente de Financiamiento:  - Proyecto 7118 Programa de la Mejora de la Gestión de Información y Fortalecimiento Estratégico del Viceministerio de Ingresos y sus Recursos Humanos.</t>
  </si>
  <si>
    <t>MICROBUS</t>
  </si>
  <si>
    <t>URVAN DX</t>
  </si>
  <si>
    <t>1/0423</t>
  </si>
  <si>
    <t>1/0424</t>
  </si>
  <si>
    <t>1/0425</t>
  </si>
  <si>
    <t>1/0426</t>
  </si>
  <si>
    <t>1/0427</t>
  </si>
  <si>
    <t>1/0428</t>
  </si>
  <si>
    <t>1/0429</t>
  </si>
  <si>
    <t>1/0430</t>
  </si>
  <si>
    <t>1/0431</t>
  </si>
  <si>
    <t>1/0432</t>
  </si>
  <si>
    <t>1/0433</t>
  </si>
  <si>
    <t>1/0443</t>
  </si>
  <si>
    <t>1/0444</t>
  </si>
  <si>
    <t>1/0445</t>
  </si>
  <si>
    <t>1/0446</t>
  </si>
  <si>
    <t>1/0418</t>
  </si>
  <si>
    <t>1/0419</t>
  </si>
  <si>
    <t>1/0420</t>
  </si>
  <si>
    <t>1/0421</t>
  </si>
  <si>
    <t>1/0422</t>
  </si>
  <si>
    <t>1/0434</t>
  </si>
  <si>
    <t>1/0435</t>
  </si>
  <si>
    <t>1/0436</t>
  </si>
  <si>
    <t>1/0437</t>
  </si>
  <si>
    <t>1/0438</t>
  </si>
  <si>
    <t>1/0439</t>
  </si>
  <si>
    <t>1/0440</t>
  </si>
  <si>
    <t>1/0441</t>
  </si>
  <si>
    <t>1/0442</t>
  </si>
  <si>
    <t>1/0447</t>
  </si>
  <si>
    <t>1/0448</t>
  </si>
  <si>
    <t>1/0449</t>
  </si>
  <si>
    <t>1/0450</t>
  </si>
  <si>
    <t>1/0451</t>
  </si>
  <si>
    <t>1/0452</t>
  </si>
  <si>
    <t>1/0453</t>
  </si>
  <si>
    <t>1/0454</t>
  </si>
  <si>
    <t>1/0457</t>
  </si>
  <si>
    <t>1/0458</t>
  </si>
  <si>
    <t>1/0461</t>
  </si>
  <si>
    <t>1/0463</t>
  </si>
  <si>
    <t>1/0464</t>
  </si>
  <si>
    <t>1/0465</t>
  </si>
  <si>
    <t>1/0468</t>
  </si>
  <si>
    <t>1/0455</t>
  </si>
  <si>
    <t>1/0456</t>
  </si>
  <si>
    <t>1/0459</t>
  </si>
  <si>
    <t>1/0460</t>
  </si>
  <si>
    <t>1/0462</t>
  </si>
  <si>
    <t>1/0466</t>
  </si>
  <si>
    <t>1/0467</t>
  </si>
  <si>
    <t>026246</t>
  </si>
  <si>
    <t>026247</t>
  </si>
  <si>
    <t>026248</t>
  </si>
  <si>
    <t>026250</t>
  </si>
  <si>
    <t>026251</t>
  </si>
  <si>
    <t>026252</t>
  </si>
  <si>
    <t>026253</t>
  </si>
  <si>
    <t>026254</t>
  </si>
  <si>
    <t>026243</t>
  </si>
  <si>
    <t>026255</t>
  </si>
  <si>
    <t>026256</t>
  </si>
  <si>
    <t>026242</t>
  </si>
  <si>
    <t>026244</t>
  </si>
  <si>
    <t>026245</t>
  </si>
  <si>
    <t>026249</t>
  </si>
  <si>
    <t>026298</t>
  </si>
  <si>
    <t>026299</t>
  </si>
  <si>
    <t>026280</t>
  </si>
  <si>
    <t>026281</t>
  </si>
  <si>
    <t>026282</t>
  </si>
  <si>
    <t>026283</t>
  </si>
  <si>
    <t>026292</t>
  </si>
  <si>
    <t>026293</t>
  </si>
  <si>
    <t>026294</t>
  </si>
  <si>
    <t>026297</t>
  </si>
  <si>
    <t>026277</t>
  </si>
  <si>
    <t>026278</t>
  </si>
  <si>
    <t>026279</t>
  </si>
  <si>
    <t>026288</t>
  </si>
  <si>
    <t>026289</t>
  </si>
  <si>
    <t>026290</t>
  </si>
  <si>
    <t>026291</t>
  </si>
  <si>
    <t>026284</t>
  </si>
  <si>
    <t>026285</t>
  </si>
  <si>
    <t>026286</t>
  </si>
  <si>
    <t>026295</t>
  </si>
  <si>
    <t>026296</t>
  </si>
  <si>
    <t>026300</t>
  </si>
  <si>
    <t>026430</t>
  </si>
  <si>
    <t>026432</t>
  </si>
  <si>
    <t>026438</t>
  </si>
  <si>
    <t>026439</t>
  </si>
  <si>
    <t>026440</t>
  </si>
  <si>
    <t>026436</t>
  </si>
  <si>
    <t>026437</t>
  </si>
  <si>
    <t>026441</t>
  </si>
  <si>
    <t>026442</t>
  </si>
  <si>
    <t>026443</t>
  </si>
  <si>
    <t>026433</t>
  </si>
  <si>
    <t>026444</t>
  </si>
  <si>
    <t>026435</t>
  </si>
  <si>
    <t>026132</t>
  </si>
  <si>
    <t>026445</t>
  </si>
  <si>
    <t>026446</t>
  </si>
  <si>
    <t>026447</t>
  </si>
  <si>
    <t>026448</t>
  </si>
  <si>
    <t>026449</t>
  </si>
  <si>
    <t>MODULO ERC</t>
  </si>
  <si>
    <t>MODULO ELM</t>
  </si>
  <si>
    <t>MODULO DE CORRELACION Y CONSOLA</t>
  </si>
  <si>
    <t>ERC-2675</t>
  </si>
  <si>
    <t>ELM-5775</t>
  </si>
  <si>
    <t>ETM-5775</t>
  </si>
  <si>
    <t>1/06609</t>
  </si>
  <si>
    <t>Factura Nº 0052</t>
  </si>
  <si>
    <t> 026416</t>
  </si>
  <si>
    <t> 026431</t>
  </si>
  <si>
    <t> 026434</t>
  </si>
  <si>
    <t xml:space="preserve">INFORMACION REGISTRO CONTABLE DE BIENES MUEBLES AL 31 DE AGOSTO DE 2021 </t>
  </si>
  <si>
    <t xml:space="preserve">DEPRECIACIÓN ACUMULADA AL 31 DE AGOSTO DE 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</si>
</sst>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$&quot;_-;\-* #,##0.00\ &quot;$&quot;_-;_-* &quot;-&quot;??\ &quot;$&quot;_-;_-@_-"/>
    <numFmt numFmtId="165" formatCode="_-[$$-440A]* #,##0.00_ ;_-[$$-440A]* \-#,##0.00\ ;_-[$$-440A]* &quot;-&quot;??_ ;_-@_ "/>
    <numFmt numFmtId="166" formatCode="_-* #,##0.00\ &quot;€&quot;_-;\-* #,##0.00\ &quot;€&quot;_-;_-* &quot;-&quot;??\ &quot;€&quot;_-;_-@_-"/>
    <numFmt numFmtId="167" formatCode="_-[$$-440A]* #,##0.00_-;\-[$$-440A]* #,##0.00_-;_-[$$-440A]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i/>
      <sz val="16"/>
      <color theme="1"/>
      <name val="Arial"/>
      <family val="2"/>
    </font>
    <font>
      <sz val="17"/>
      <color theme="1"/>
      <name val="Arial"/>
      <family val="2"/>
    </font>
    <font>
      <b/>
      <u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6"/>
      <color theme="1"/>
      <name val="Arial"/>
      <family val="2"/>
    </font>
    <font>
      <sz val="4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8"/>
      <name val="Bembo Std"/>
      <family val="1"/>
    </font>
    <font>
      <sz val="18"/>
      <name val="Bembo Std"/>
      <family val="1"/>
    </font>
    <font>
      <b/>
      <sz val="18"/>
      <name val="Bembo Std"/>
      <family val="1"/>
    </font>
    <font>
      <sz val="18"/>
      <color theme="1"/>
      <name val="Bembo Std"/>
      <family val="1"/>
    </font>
    <font>
      <sz val="7"/>
      <color rgb="FF000000"/>
      <name val="Bembo Std"/>
      <family val="1"/>
    </font>
    <font>
      <b/>
      <i/>
      <sz val="20"/>
      <name val="Bembo Std"/>
      <family val="1"/>
    </font>
    <font>
      <b/>
      <i/>
      <u/>
      <sz val="18"/>
      <name val="Bembo Std"/>
      <family val="1"/>
    </font>
    <font>
      <i/>
      <sz val="18"/>
      <name val="Bembo Std"/>
      <family val="1"/>
    </font>
    <font>
      <u/>
      <sz val="18"/>
      <name val="Bembo Std"/>
      <family val="1"/>
    </font>
    <font>
      <b/>
      <u/>
      <sz val="18"/>
      <name val="Bembo Std"/>
      <family val="1"/>
    </font>
    <font>
      <b/>
      <u/>
      <sz val="18"/>
      <color theme="1"/>
      <name val="Bembo Std"/>
      <family val="1"/>
    </font>
    <font>
      <b/>
      <sz val="14"/>
      <color theme="1"/>
      <name val="Bembo Std"/>
      <family val="1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u/>
      <sz val="16"/>
      <color indexed="12"/>
      <name val="Museo Sans 300"/>
      <family val="3"/>
    </font>
    <font>
      <sz val="18"/>
      <color theme="1"/>
      <name val="Museo Sans 300"/>
      <family val="3"/>
    </font>
    <font>
      <i/>
      <sz val="17"/>
      <color theme="1"/>
      <name val="Museo Sans 300"/>
      <family val="3"/>
    </font>
    <font>
      <sz val="14"/>
      <color theme="1"/>
      <name val="Museo Sans 300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Museo Sans 300"/>
      <family val="3"/>
    </font>
    <font>
      <sz val="11"/>
      <name val="Calibri"/>
      <family val="2"/>
      <scheme val="minor"/>
    </font>
    <font>
      <sz val="16"/>
      <name val="Museo Sans 300"/>
      <family val="3"/>
    </font>
    <font>
      <u/>
      <sz val="16"/>
      <name val="Museo Sans 300"/>
      <family val="3"/>
    </font>
    <font>
      <b/>
      <sz val="16"/>
      <color theme="1"/>
      <name val="Museo Sans 300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8">
    <xf numFmtId="0" fontId="0" fillId="0" borderId="0" xfId="0"/>
    <xf numFmtId="0" fontId="15" fillId="0" borderId="0" xfId="1" applyFont="1" applyFill="1" applyAlignment="1">
      <alignment vertical="center"/>
    </xf>
    <xf numFmtId="0" fontId="0" fillId="0" borderId="0" xfId="0" applyFill="1"/>
    <xf numFmtId="0" fontId="14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49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justify" vertical="center" wrapText="1"/>
    </xf>
    <xf numFmtId="0" fontId="35" fillId="0" borderId="2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vertical="center" wrapText="1"/>
    </xf>
    <xf numFmtId="44" fontId="33" fillId="0" borderId="1" xfId="1" applyNumberFormat="1" applyFont="1" applyFill="1" applyBorder="1" applyAlignment="1">
      <alignment vertical="center"/>
    </xf>
    <xf numFmtId="44" fontId="35" fillId="0" borderId="3" xfId="1" applyNumberFormat="1" applyFont="1" applyFill="1" applyBorder="1" applyAlignment="1">
      <alignment vertical="center"/>
    </xf>
    <xf numFmtId="0" fontId="33" fillId="0" borderId="1" xfId="11" applyFont="1" applyFill="1" applyBorder="1" applyAlignment="1">
      <alignment horizontal="left" vertical="center" wrapText="1"/>
    </xf>
    <xf numFmtId="0" fontId="37" fillId="0" borderId="2" xfId="1" applyFont="1" applyFill="1" applyBorder="1" applyAlignment="1">
      <alignment horizontal="center" vertical="center" wrapText="1"/>
    </xf>
    <xf numFmtId="165" fontId="33" fillId="0" borderId="1" xfId="1" applyNumberFormat="1" applyFont="1" applyFill="1" applyBorder="1" applyAlignment="1">
      <alignment vertical="center"/>
    </xf>
    <xf numFmtId="165" fontId="33" fillId="0" borderId="3" xfId="1" applyNumberFormat="1" applyFont="1" applyFill="1" applyBorder="1" applyAlignment="1">
      <alignment vertical="center"/>
    </xf>
    <xf numFmtId="0" fontId="33" fillId="0" borderId="2" xfId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wrapText="1"/>
    </xf>
    <xf numFmtId="14" fontId="33" fillId="0" borderId="1" xfId="1" applyNumberFormat="1" applyFont="1" applyFill="1" applyBorder="1" applyAlignment="1">
      <alignment horizontal="center" wrapText="1"/>
    </xf>
    <xf numFmtId="0" fontId="33" fillId="0" borderId="1" xfId="1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vertical="center" wrapText="1"/>
    </xf>
    <xf numFmtId="0" fontId="33" fillId="0" borderId="1" xfId="1" applyFont="1" applyFill="1" applyBorder="1" applyAlignment="1">
      <alignment vertical="center"/>
    </xf>
    <xf numFmtId="44" fontId="33" fillId="0" borderId="3" xfId="1" applyNumberFormat="1" applyFont="1" applyFill="1" applyBorder="1" applyAlignment="1">
      <alignment vertical="center"/>
    </xf>
    <xf numFmtId="44" fontId="35" fillId="0" borderId="1" xfId="1" applyNumberFormat="1" applyFont="1" applyFill="1" applyBorder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44" fontId="35" fillId="0" borderId="0" xfId="1" applyNumberFormat="1" applyFont="1" applyFill="1" applyBorder="1" applyAlignment="1">
      <alignment vertical="center"/>
    </xf>
    <xf numFmtId="44" fontId="33" fillId="0" borderId="0" xfId="1" applyNumberFormat="1" applyFont="1" applyFill="1" applyBorder="1" applyAlignment="1">
      <alignment vertical="center"/>
    </xf>
    <xf numFmtId="14" fontId="33" fillId="0" borderId="0" xfId="1" applyNumberFormat="1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/>
    <xf numFmtId="165" fontId="33" fillId="0" borderId="1" xfId="1" applyNumberFormat="1" applyFont="1" applyFill="1" applyBorder="1" applyAlignment="1">
      <alignment vertical="center" wrapText="1"/>
    </xf>
    <xf numFmtId="43" fontId="33" fillId="0" borderId="1" xfId="1" applyNumberFormat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0" fontId="39" fillId="0" borderId="8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0" xfId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44" fontId="10" fillId="0" borderId="0" xfId="1" applyNumberFormat="1" applyFont="1" applyFill="1" applyBorder="1" applyAlignment="1">
      <alignment vertical="center"/>
    </xf>
    <xf numFmtId="44" fontId="10" fillId="0" borderId="0" xfId="1" applyNumberFormat="1" applyFont="1" applyFill="1" applyBorder="1" applyAlignment="1">
      <alignment horizontal="center" vertical="center"/>
    </xf>
    <xf numFmtId="44" fontId="14" fillId="0" borderId="0" xfId="1" applyNumberFormat="1" applyFont="1" applyFill="1" applyBorder="1" applyAlignment="1">
      <alignment vertical="center"/>
    </xf>
    <xf numFmtId="0" fontId="41" fillId="0" borderId="0" xfId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27" fillId="0" borderId="0" xfId="1" applyFont="1" applyFill="1" applyAlignment="1">
      <alignment horizontal="left" vertical="center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2" fillId="0" borderId="4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167" fontId="13" fillId="0" borderId="0" xfId="1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justify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left" vertical="center"/>
    </xf>
    <xf numFmtId="44" fontId="6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justify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/>
    </xf>
    <xf numFmtId="0" fontId="16" fillId="0" borderId="0" xfId="1" applyFont="1" applyFill="1" applyBorder="1" applyAlignment="1">
      <alignment horizontal="justify" vertical="center" wrapText="1"/>
    </xf>
    <xf numFmtId="1" fontId="16" fillId="0" borderId="0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wrapText="1"/>
      <protection locked="0"/>
    </xf>
    <xf numFmtId="0" fontId="33" fillId="0" borderId="1" xfId="0" applyFont="1" applyFill="1" applyBorder="1" applyProtection="1">
      <protection locked="0"/>
    </xf>
    <xf numFmtId="0" fontId="33" fillId="0" borderId="8" xfId="0" applyFont="1" applyFill="1" applyBorder="1" applyProtection="1">
      <protection locked="0"/>
    </xf>
    <xf numFmtId="14" fontId="42" fillId="0" borderId="1" xfId="1" applyNumberFormat="1" applyFont="1" applyFill="1" applyBorder="1" applyAlignment="1">
      <alignment horizontal="left" vertical="center" wrapText="1"/>
    </xf>
    <xf numFmtId="14" fontId="42" fillId="0" borderId="8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49" fontId="10" fillId="0" borderId="0" xfId="0" applyNumberFormat="1" applyFont="1" applyFill="1" applyAlignment="1">
      <alignment horizontal="left" vertical="center"/>
    </xf>
    <xf numFmtId="0" fontId="33" fillId="0" borderId="1" xfId="1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/>
    </xf>
    <xf numFmtId="165" fontId="33" fillId="0" borderId="3" xfId="1" applyNumberFormat="1" applyFont="1" applyFill="1" applyBorder="1" applyAlignment="1">
      <alignment horizontal="center" vertical="center" wrapText="1"/>
    </xf>
    <xf numFmtId="14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165" fontId="33" fillId="0" borderId="1" xfId="1" applyNumberFormat="1" applyFont="1" applyFill="1" applyBorder="1" applyAlignment="1">
      <alignment horizontal="center" vertical="center" wrapText="1"/>
    </xf>
    <xf numFmtId="0" fontId="33" fillId="0" borderId="2" xfId="1" applyFont="1" applyFill="1" applyBorder="1" applyAlignment="1">
      <alignment horizontal="center" vertical="center"/>
    </xf>
    <xf numFmtId="0" fontId="36" fillId="0" borderId="1" xfId="7" quotePrefix="1" applyFont="1" applyFill="1" applyBorder="1" applyAlignment="1" applyProtection="1">
      <alignment horizontal="center" vertical="center" wrapText="1"/>
    </xf>
    <xf numFmtId="14" fontId="33" fillId="0" borderId="1" xfId="1" applyNumberFormat="1" applyFont="1" applyFill="1" applyBorder="1" applyAlignment="1">
      <alignment vertical="center" wrapText="1"/>
    </xf>
    <xf numFmtId="14" fontId="34" fillId="0" borderId="1" xfId="7" applyNumberFormat="1" applyFont="1" applyFill="1" applyBorder="1" applyAlignment="1" applyProtection="1">
      <alignment vertical="center" wrapText="1"/>
    </xf>
    <xf numFmtId="0" fontId="34" fillId="0" borderId="1" xfId="7" applyNumberFormat="1" applyFont="1" applyFill="1" applyBorder="1" applyAlignment="1" applyProtection="1">
      <alignment vertical="center" wrapText="1"/>
    </xf>
    <xf numFmtId="44" fontId="35" fillId="0" borderId="8" xfId="1" applyNumberFormat="1" applyFont="1" applyFill="1" applyBorder="1" applyAlignment="1">
      <alignment vertical="center"/>
    </xf>
    <xf numFmtId="44" fontId="33" fillId="0" borderId="9" xfId="1" applyNumberFormat="1" applyFont="1" applyFill="1" applyBorder="1" applyAlignment="1">
      <alignment vertical="center"/>
    </xf>
    <xf numFmtId="14" fontId="33" fillId="0" borderId="1" xfId="1" quotePrefix="1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33" fillId="0" borderId="0" xfId="0" applyFont="1" applyFill="1" applyBorder="1" applyProtection="1">
      <protection locked="0"/>
    </xf>
    <xf numFmtId="0" fontId="35" fillId="0" borderId="1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165" fontId="33" fillId="0" borderId="1" xfId="1" applyNumberFormat="1" applyFont="1" applyFill="1" applyBorder="1" applyAlignment="1">
      <alignment horizontal="center" vertical="center" wrapText="1"/>
    </xf>
    <xf numFmtId="44" fontId="33" fillId="0" borderId="1" xfId="16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5" fillId="0" borderId="8" xfId="1" applyFont="1" applyFill="1" applyBorder="1" applyAlignment="1">
      <alignment horizontal="center" vertical="center"/>
    </xf>
    <xf numFmtId="44" fontId="35" fillId="0" borderId="1" xfId="16" applyFont="1" applyFill="1" applyBorder="1" applyAlignment="1">
      <alignment horizontal="center" vertical="center"/>
    </xf>
    <xf numFmtId="44" fontId="35" fillId="0" borderId="8" xfId="16" applyFont="1" applyFill="1" applyBorder="1" applyAlignment="1">
      <alignment horizontal="center" vertical="center"/>
    </xf>
    <xf numFmtId="44" fontId="35" fillId="0" borderId="3" xfId="16" applyFont="1" applyFill="1" applyBorder="1" applyAlignment="1">
      <alignment horizontal="center" vertical="center"/>
    </xf>
    <xf numFmtId="44" fontId="35" fillId="0" borderId="9" xfId="16" applyFont="1" applyFill="1" applyBorder="1" applyAlignment="1">
      <alignment horizontal="center" vertical="center"/>
    </xf>
    <xf numFmtId="14" fontId="33" fillId="0" borderId="8" xfId="1" applyNumberFormat="1" applyFont="1" applyFill="1" applyBorder="1" applyAlignment="1">
      <alignment horizontal="center" vertical="center" wrapText="1"/>
    </xf>
    <xf numFmtId="0" fontId="37" fillId="0" borderId="7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center" wrapText="1"/>
    </xf>
    <xf numFmtId="14" fontId="42" fillId="0" borderId="0" xfId="1" applyNumberFormat="1" applyFont="1" applyFill="1" applyBorder="1" applyAlignment="1">
      <alignment horizontal="left" vertical="center" wrapText="1"/>
    </xf>
    <xf numFmtId="165" fontId="35" fillId="0" borderId="3" xfId="1" applyNumberFormat="1" applyFont="1" applyFill="1" applyBorder="1" applyAlignment="1">
      <alignment horizontal="center" vertical="center" wrapText="1"/>
    </xf>
    <xf numFmtId="14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165" fontId="14" fillId="2" borderId="0" xfId="1" applyNumberFormat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horizontal="left" vertical="center"/>
    </xf>
    <xf numFmtId="49" fontId="14" fillId="2" borderId="0" xfId="1" applyNumberFormat="1" applyFont="1" applyFill="1" applyBorder="1" applyAlignment="1">
      <alignment horizontal="left" vertical="center"/>
    </xf>
    <xf numFmtId="0" fontId="0" fillId="2" borderId="0" xfId="0" applyFill="1"/>
    <xf numFmtId="0" fontId="42" fillId="2" borderId="2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14" fontId="42" fillId="2" borderId="1" xfId="1" applyNumberFormat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justify" vertical="center" wrapText="1"/>
    </xf>
    <xf numFmtId="0" fontId="42" fillId="2" borderId="1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center"/>
    </xf>
    <xf numFmtId="11" fontId="42" fillId="2" borderId="1" xfId="1" applyNumberFormat="1" applyFont="1" applyFill="1" applyBorder="1" applyAlignment="1">
      <alignment horizontal="center" vertical="center" wrapText="1"/>
    </xf>
    <xf numFmtId="0" fontId="44" fillId="2" borderId="2" xfId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vertical="center" wrapText="1"/>
    </xf>
    <xf numFmtId="0" fontId="44" fillId="2" borderId="1" xfId="1" applyFont="1" applyFill="1" applyBorder="1" applyAlignment="1">
      <alignment horizontal="center" vertical="center"/>
    </xf>
    <xf numFmtId="44" fontId="44" fillId="2" borderId="1" xfId="1" applyNumberFormat="1" applyFont="1" applyFill="1" applyBorder="1" applyAlignment="1">
      <alignment vertical="center"/>
    </xf>
    <xf numFmtId="44" fontId="44" fillId="2" borderId="3" xfId="1" applyNumberFormat="1" applyFont="1" applyFill="1" applyBorder="1" applyAlignment="1">
      <alignment vertical="center"/>
    </xf>
    <xf numFmtId="1" fontId="14" fillId="2" borderId="0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horizontal="left" vertical="center" wrapText="1"/>
    </xf>
    <xf numFmtId="0" fontId="42" fillId="2" borderId="1" xfId="11" applyFont="1" applyFill="1" applyBorder="1" applyAlignment="1">
      <alignment horizontal="left" vertical="center" wrapText="1"/>
    </xf>
    <xf numFmtId="165" fontId="10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justify" vertical="center" wrapText="1"/>
    </xf>
    <xf numFmtId="1" fontId="4" fillId="2" borderId="0" xfId="1" applyNumberFormat="1" applyFont="1" applyFill="1" applyBorder="1" applyAlignment="1">
      <alignment horizontal="center" vertical="center" wrapText="1"/>
    </xf>
    <xf numFmtId="0" fontId="43" fillId="2" borderId="0" xfId="0" applyFont="1" applyFill="1"/>
    <xf numFmtId="49" fontId="10" fillId="2" borderId="0" xfId="0" applyNumberFormat="1" applyFont="1" applyFill="1" applyAlignment="1">
      <alignment horizontal="left" vertical="center"/>
    </xf>
    <xf numFmtId="0" fontId="42" fillId="2" borderId="2" xfId="1" applyFont="1" applyFill="1" applyBorder="1" applyAlignment="1">
      <alignment horizontal="center" vertical="center" wrapText="1"/>
    </xf>
    <xf numFmtId="165" fontId="42" fillId="2" borderId="1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justify" vertical="center" wrapText="1"/>
    </xf>
    <xf numFmtId="1" fontId="13" fillId="2" borderId="0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left" vertical="center"/>
    </xf>
    <xf numFmtId="0" fontId="42" fillId="2" borderId="1" xfId="1" applyFont="1" applyFill="1" applyBorder="1" applyAlignment="1">
      <alignment horizontal="center" wrapText="1"/>
    </xf>
    <xf numFmtId="14" fontId="42" fillId="2" borderId="1" xfId="1" applyNumberFormat="1" applyFont="1" applyFill="1" applyBorder="1" applyAlignment="1">
      <alignment horizontal="center" wrapText="1"/>
    </xf>
    <xf numFmtId="0" fontId="42" fillId="2" borderId="1" xfId="11" applyFont="1" applyFill="1" applyBorder="1" applyAlignment="1">
      <alignment horizontal="center" vertical="center" wrapText="1"/>
    </xf>
    <xf numFmtId="43" fontId="44" fillId="2" borderId="1" xfId="1" applyNumberFormat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justify" vertical="center" wrapText="1"/>
    </xf>
    <xf numFmtId="1" fontId="16" fillId="2" borderId="0" xfId="1" applyNumberFormat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vertical="center" wrapText="1"/>
    </xf>
    <xf numFmtId="0" fontId="42" fillId="2" borderId="1" xfId="1" applyFont="1" applyFill="1" applyBorder="1" applyAlignment="1">
      <alignment vertical="center"/>
    </xf>
    <xf numFmtId="0" fontId="2" fillId="2" borderId="0" xfId="1" applyFill="1"/>
    <xf numFmtId="1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vertical="center"/>
    </xf>
    <xf numFmtId="14" fontId="42" fillId="2" borderId="1" xfId="1" applyNumberFormat="1" applyFont="1" applyFill="1" applyBorder="1" applyAlignment="1">
      <alignment horizontal="left" vertical="center" wrapText="1"/>
    </xf>
    <xf numFmtId="0" fontId="42" fillId="2" borderId="1" xfId="0" applyFont="1" applyFill="1" applyBorder="1" applyAlignment="1" applyProtection="1">
      <alignment wrapText="1"/>
      <protection locked="0"/>
    </xf>
    <xf numFmtId="0" fontId="42" fillId="2" borderId="1" xfId="0" applyFont="1" applyFill="1" applyBorder="1" applyProtection="1">
      <protection locked="0"/>
    </xf>
    <xf numFmtId="0" fontId="42" fillId="2" borderId="10" xfId="1" applyFont="1" applyFill="1" applyBorder="1" applyAlignment="1">
      <alignment horizontal="center" vertical="center"/>
    </xf>
    <xf numFmtId="0" fontId="42" fillId="2" borderId="11" xfId="1" applyFont="1" applyFill="1" applyBorder="1" applyAlignment="1">
      <alignment horizontal="center" vertical="center" wrapText="1"/>
    </xf>
    <xf numFmtId="14" fontId="42" fillId="2" borderId="11" xfId="1" applyNumberFormat="1" applyFont="1" applyFill="1" applyBorder="1" applyAlignment="1">
      <alignment horizontal="left" vertical="center" wrapText="1"/>
    </xf>
    <xf numFmtId="0" fontId="42" fillId="2" borderId="11" xfId="0" applyFont="1" applyFill="1" applyBorder="1" applyProtection="1">
      <protection locked="0"/>
    </xf>
    <xf numFmtId="0" fontId="42" fillId="2" borderId="11" xfId="1" applyFont="1" applyFill="1" applyBorder="1" applyAlignment="1">
      <alignment horizontal="center" vertical="center"/>
    </xf>
    <xf numFmtId="44" fontId="44" fillId="2" borderId="11" xfId="1" applyNumberFormat="1" applyFont="1" applyFill="1" applyBorder="1" applyAlignment="1">
      <alignment vertical="center"/>
    </xf>
    <xf numFmtId="44" fontId="44" fillId="2" borderId="12" xfId="1" applyNumberFormat="1" applyFont="1" applyFill="1" applyBorder="1" applyAlignment="1">
      <alignment vertical="center"/>
    </xf>
    <xf numFmtId="0" fontId="0" fillId="2" borderId="0" xfId="0" applyFill="1" applyProtection="1">
      <protection locked="0"/>
    </xf>
    <xf numFmtId="0" fontId="42" fillId="2" borderId="1" xfId="0" applyFont="1" applyFill="1" applyBorder="1" applyAlignment="1" applyProtection="1">
      <alignment horizontal="center"/>
      <protection locked="0"/>
    </xf>
    <xf numFmtId="44" fontId="35" fillId="2" borderId="0" xfId="1" applyNumberFormat="1" applyFont="1" applyFill="1" applyBorder="1" applyAlignment="1">
      <alignment vertical="center"/>
    </xf>
    <xf numFmtId="0" fontId="42" fillId="2" borderId="7" xfId="1" applyFont="1" applyFill="1" applyBorder="1" applyAlignment="1">
      <alignment horizontal="center" vertical="center"/>
    </xf>
    <xf numFmtId="0" fontId="42" fillId="2" borderId="8" xfId="1" applyFont="1" applyFill="1" applyBorder="1" applyAlignment="1">
      <alignment horizontal="center" vertical="center" wrapText="1"/>
    </xf>
    <xf numFmtId="14" fontId="42" fillId="2" borderId="8" xfId="1" applyNumberFormat="1" applyFont="1" applyFill="1" applyBorder="1" applyAlignment="1">
      <alignment horizontal="left" vertical="center" wrapText="1"/>
    </xf>
    <xf numFmtId="0" fontId="42" fillId="2" borderId="8" xfId="0" applyFont="1" applyFill="1" applyBorder="1" applyProtection="1">
      <protection locked="0"/>
    </xf>
    <xf numFmtId="0" fontId="42" fillId="2" borderId="8" xfId="0" applyFont="1" applyFill="1" applyBorder="1" applyAlignment="1" applyProtection="1">
      <alignment horizontal="center"/>
      <protection locked="0"/>
    </xf>
    <xf numFmtId="0" fontId="42" fillId="2" borderId="8" xfId="1" applyFont="1" applyFill="1" applyBorder="1" applyAlignment="1">
      <alignment horizontal="center" vertical="center"/>
    </xf>
    <xf numFmtId="44" fontId="44" fillId="2" borderId="8" xfId="1" applyNumberFormat="1" applyFont="1" applyFill="1" applyBorder="1" applyAlignment="1">
      <alignment vertical="center"/>
    </xf>
    <xf numFmtId="44" fontId="44" fillId="2" borderId="9" xfId="1" applyNumberFormat="1" applyFont="1" applyFill="1" applyBorder="1" applyAlignment="1">
      <alignment vertical="center"/>
    </xf>
    <xf numFmtId="14" fontId="34" fillId="0" borderId="1" xfId="7" quotePrefix="1" applyNumberFormat="1" applyFont="1" applyFill="1" applyBorder="1" applyAlignment="1" applyProtection="1">
      <alignment horizontal="center" vertical="center" wrapText="1"/>
    </xf>
    <xf numFmtId="0" fontId="34" fillId="0" borderId="1" xfId="7" quotePrefix="1" applyFont="1" applyFill="1" applyBorder="1" applyAlignment="1" applyProtection="1">
      <alignment horizontal="center" vertical="center" wrapText="1"/>
    </xf>
    <xf numFmtId="49" fontId="34" fillId="2" borderId="1" xfId="7" applyNumberFormat="1" applyFont="1" applyFill="1" applyBorder="1" applyAlignment="1" applyProtection="1">
      <alignment horizontal="center" vertical="center" wrapText="1"/>
    </xf>
    <xf numFmtId="14" fontId="34" fillId="2" borderId="1" xfId="7" applyNumberFormat="1" applyFont="1" applyFill="1" applyBorder="1" applyAlignment="1" applyProtection="1">
      <alignment horizontal="center" vertical="center" wrapText="1"/>
    </xf>
    <xf numFmtId="0" fontId="34" fillId="2" borderId="1" xfId="7" applyFont="1" applyFill="1" applyBorder="1" applyAlignment="1" applyProtection="1">
      <alignment vertical="center" wrapText="1"/>
    </xf>
    <xf numFmtId="0" fontId="34" fillId="2" borderId="1" xfId="7" applyFont="1" applyFill="1" applyBorder="1" applyAlignment="1" applyProtection="1">
      <alignment horizontal="center" vertical="center" wrapText="1"/>
    </xf>
    <xf numFmtId="0" fontId="34" fillId="2" borderId="8" xfId="7" applyFont="1" applyFill="1" applyBorder="1" applyAlignment="1" applyProtection="1">
      <alignment horizontal="center" vertical="center" wrapText="1"/>
    </xf>
    <xf numFmtId="0" fontId="46" fillId="0" borderId="5" xfId="1" applyFont="1" applyFill="1" applyBorder="1" applyAlignment="1">
      <alignment horizontal="center" vertical="center" wrapText="1"/>
    </xf>
    <xf numFmtId="14" fontId="36" fillId="0" borderId="1" xfId="7" quotePrefix="1" applyNumberFormat="1" applyFont="1" applyFill="1" applyBorder="1" applyAlignment="1" applyProtection="1">
      <alignment horizontal="center" vertical="center" wrapText="1"/>
    </xf>
    <xf numFmtId="0" fontId="44" fillId="0" borderId="0" xfId="1" applyFont="1" applyFill="1" applyAlignment="1">
      <alignment horizontal="center" vertical="center"/>
    </xf>
    <xf numFmtId="0" fontId="45" fillId="0" borderId="0" xfId="1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36" fillId="0" borderId="15" xfId="7" applyFont="1" applyBorder="1" applyAlignment="1" applyProtection="1">
      <alignment horizontal="center"/>
    </xf>
    <xf numFmtId="0" fontId="36" fillId="0" borderId="15" xfId="7" quotePrefix="1" applyFont="1" applyBorder="1" applyAlignment="1" applyProtection="1">
      <alignment horizontal="center"/>
    </xf>
    <xf numFmtId="0" fontId="36" fillId="0" borderId="16" xfId="7" quotePrefix="1" applyFont="1" applyBorder="1" applyAlignment="1" applyProtection="1">
      <alignment horizontal="center"/>
    </xf>
    <xf numFmtId="44" fontId="35" fillId="0" borderId="0" xfId="16" applyFont="1" applyFill="1" applyBorder="1" applyAlignment="1">
      <alignment horizontal="center" vertical="center"/>
    </xf>
    <xf numFmtId="44" fontId="33" fillId="0" borderId="0" xfId="16" applyFont="1" applyFill="1" applyBorder="1" applyAlignment="1">
      <alignment horizontal="center" vertical="center" wrapText="1"/>
    </xf>
    <xf numFmtId="44" fontId="44" fillId="0" borderId="1" xfId="1" applyNumberFormat="1" applyFont="1" applyFill="1" applyBorder="1" applyAlignment="1">
      <alignment vertical="center"/>
    </xf>
    <xf numFmtId="44" fontId="44" fillId="0" borderId="3" xfId="1" applyNumberFormat="1" applyFont="1" applyFill="1" applyBorder="1" applyAlignment="1">
      <alignment vertical="center"/>
    </xf>
    <xf numFmtId="165" fontId="35" fillId="0" borderId="3" xfId="1" applyNumberFormat="1" applyFont="1" applyFill="1" applyBorder="1" applyAlignment="1">
      <alignment vertical="center"/>
    </xf>
    <xf numFmtId="165" fontId="44" fillId="2" borderId="1" xfId="1" applyNumberFormat="1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horizontal="center" vertical="center" wrapText="1"/>
    </xf>
    <xf numFmtId="165" fontId="44" fillId="2" borderId="3" xfId="1" applyNumberFormat="1" applyFont="1" applyFill="1" applyBorder="1" applyAlignment="1">
      <alignment horizontal="center" vertical="center" wrapText="1"/>
    </xf>
    <xf numFmtId="165" fontId="44" fillId="2" borderId="1" xfId="1" applyNumberFormat="1" applyFont="1" applyFill="1" applyBorder="1" applyAlignment="1">
      <alignment vertical="center" wrapText="1"/>
    </xf>
    <xf numFmtId="14" fontId="34" fillId="2" borderId="1" xfId="7" applyNumberFormat="1" applyFont="1" applyFill="1" applyBorder="1" applyAlignment="1" applyProtection="1">
      <alignment horizontal="center" vertical="center" wrapText="1"/>
    </xf>
    <xf numFmtId="0" fontId="44" fillId="2" borderId="1" xfId="1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42" fillId="2" borderId="2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14" fontId="42" fillId="2" borderId="1" xfId="1" applyNumberFormat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left" vertical="center" wrapText="1"/>
    </xf>
    <xf numFmtId="0" fontId="42" fillId="2" borderId="1" xfId="1" applyFont="1" applyFill="1" applyBorder="1" applyAlignment="1">
      <alignment horizontal="center" vertical="center" wrapText="1"/>
    </xf>
    <xf numFmtId="165" fontId="44" fillId="2" borderId="1" xfId="1" applyNumberFormat="1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horizontal="center" vertical="center" wrapText="1"/>
    </xf>
    <xf numFmtId="14" fontId="44" fillId="2" borderId="1" xfId="1" applyNumberFormat="1" applyFont="1" applyFill="1" applyBorder="1" applyAlignment="1">
      <alignment horizontal="center" vertical="center"/>
    </xf>
    <xf numFmtId="0" fontId="34" fillId="2" borderId="1" xfId="7" applyFont="1" applyFill="1" applyBorder="1" applyAlignment="1" applyProtection="1">
      <alignment horizontal="center" vertical="center" wrapText="1"/>
    </xf>
    <xf numFmtId="0" fontId="42" fillId="2" borderId="11" xfId="1" applyFont="1" applyFill="1" applyBorder="1" applyAlignment="1">
      <alignment horizontal="center" vertical="center" wrapText="1"/>
    </xf>
    <xf numFmtId="0" fontId="42" fillId="2" borderId="13" xfId="1" applyFont="1" applyFill="1" applyBorder="1" applyAlignment="1">
      <alignment horizontal="center" vertical="center" wrapText="1"/>
    </xf>
    <xf numFmtId="0" fontId="42" fillId="2" borderId="14" xfId="1" applyFont="1" applyFill="1" applyBorder="1" applyAlignment="1">
      <alignment horizontal="center" vertical="center" wrapText="1"/>
    </xf>
    <xf numFmtId="0" fontId="44" fillId="2" borderId="1" xfId="1" applyFont="1" applyFill="1" applyBorder="1" applyAlignment="1">
      <alignment horizontal="center" vertical="center" wrapText="1"/>
    </xf>
    <xf numFmtId="0" fontId="34" fillId="2" borderId="1" xfId="7" applyFont="1" applyFill="1" applyBorder="1" applyAlignment="1" applyProtection="1">
      <alignment vertical="center"/>
    </xf>
    <xf numFmtId="0" fontId="18" fillId="0" borderId="0" xfId="0" applyFont="1" applyFill="1" applyAlignment="1">
      <alignment horizontal="left" wrapText="1"/>
    </xf>
    <xf numFmtId="0" fontId="34" fillId="2" borderId="1" xfId="7" applyNumberFormat="1" applyFont="1" applyFill="1" applyBorder="1" applyAlignment="1" applyProtection="1">
      <alignment horizontal="center" vertical="center" wrapText="1"/>
    </xf>
    <xf numFmtId="0" fontId="34" fillId="2" borderId="1" xfId="7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justify" vertical="justify" wrapText="1"/>
    </xf>
    <xf numFmtId="165" fontId="44" fillId="0" borderId="3" xfId="1" applyNumberFormat="1" applyFont="1" applyFill="1" applyBorder="1" applyAlignment="1">
      <alignment horizontal="center" vertical="center" wrapText="1"/>
    </xf>
  </cellXfs>
  <cellStyles count="17">
    <cellStyle name="Euro" xfId="2"/>
    <cellStyle name="Euro 2" xfId="3"/>
    <cellStyle name="Euro 3" xfId="4"/>
    <cellStyle name="Euro 3 2" xfId="5"/>
    <cellStyle name="Euro 4" xfId="6"/>
    <cellStyle name="Hipervínculo" xfId="7" builtinId="8"/>
    <cellStyle name="Moneda" xfId="16" builtinId="4"/>
    <cellStyle name="Moneda 2" xfId="9"/>
    <cellStyle name="Moneda 3" xfId="10"/>
    <cellStyle name="Moneda 4" xfId="8"/>
    <cellStyle name="Normal" xfId="0" builtinId="0"/>
    <cellStyle name="Normal 2" xfId="11"/>
    <cellStyle name="Normal 3" xfId="12"/>
    <cellStyle name="Normal 3 2" xfId="13"/>
    <cellStyle name="Normal 4" xfId="14"/>
    <cellStyle name="Normal 5" xfId="1"/>
    <cellStyle name="Porcentaje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41.pdf" TargetMode="External"/><Relationship Id="rId13" Type="http://schemas.openxmlformats.org/officeDocument/2006/relationships/hyperlink" Target="https://transparencia.mh.gob.sv/downloads/pdf/700-UAIP-XX-0000-12923.pdf" TargetMode="External"/><Relationship Id="rId18" Type="http://schemas.openxmlformats.org/officeDocument/2006/relationships/hyperlink" Target="https://transparencia.mh.gob.sv/downloads/pdf/700-UAIP-IF-2019-.pdf" TargetMode="External"/><Relationship Id="rId26" Type="http://schemas.openxmlformats.org/officeDocument/2006/relationships/hyperlink" Target="https://transparencia.mh.gob.sv/downloads/pdf/700-UAIP-IF-2019-11811.pdf" TargetMode="External"/><Relationship Id="rId3" Type="http://schemas.openxmlformats.org/officeDocument/2006/relationships/hyperlink" Target="https://transparencia.mh.gob.sv/downloads/pdf/700-UAIP-IF-2018-10370.pdf" TargetMode="External"/><Relationship Id="rId21" Type="http://schemas.openxmlformats.org/officeDocument/2006/relationships/hyperlink" Target="https://transparencia.mh.gob.sv/downloads/pdf/700-UAIP-IF-2018-10890.pdf" TargetMode="External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://www7.mh.gob.sv/downloads/pdf/700-UAIP-IF-2018-10414.pdf" TargetMode="External"/><Relationship Id="rId17" Type="http://schemas.openxmlformats.org/officeDocument/2006/relationships/hyperlink" Target="https://transparencia.mh.gob.sv/downloads/pdf/700-UAIP-IF-2019-11812.pdf" TargetMode="External"/><Relationship Id="rId25" Type="http://schemas.openxmlformats.org/officeDocument/2006/relationships/hyperlink" Target="https://transparencia.mh.gob.sv/downloads/pdf/700-UAIP-IF-2019-11811.pdf" TargetMode="External"/><Relationship Id="rId2" Type="http://schemas.openxmlformats.org/officeDocument/2006/relationships/hyperlink" Target="https://transparencia.mh.gob.sv/downloads/pdf/700-UAIP-IF-2018-10368.pdf" TargetMode="External"/><Relationship Id="rId16" Type="http://schemas.openxmlformats.org/officeDocument/2006/relationships/hyperlink" Target="https://transparencia.mh.gob.sv/downloads/pdf/700-UAIP-IF-2021-13006.pdf" TargetMode="External"/><Relationship Id="rId20" Type="http://schemas.openxmlformats.org/officeDocument/2006/relationships/hyperlink" Target="https://transparencia.mh.gob.sv/downloads/pdf/700-UAIP-IF-2018-10891.pdf" TargetMode="External"/><Relationship Id="rId29" Type="http://schemas.openxmlformats.org/officeDocument/2006/relationships/hyperlink" Target="https://transparencia.mh.gob.sv/downloads/pdf/700-UAIP-IF-2018-10426.pdf" TargetMode="External"/><Relationship Id="rId1" Type="http://schemas.openxmlformats.org/officeDocument/2006/relationships/hyperlink" Target="https://transparencia.mh.gob.sv/downloads/pdf/700-UAIP-IF-2018-10367.pdf" TargetMode="External"/><Relationship Id="rId6" Type="http://schemas.openxmlformats.org/officeDocument/2006/relationships/hyperlink" Target="https://transparencia.mh.gob.sv/downloads/pdf/700-DDD-XX-0000-10423.pdf" TargetMode="External"/><Relationship Id="rId11" Type="http://schemas.openxmlformats.org/officeDocument/2006/relationships/hyperlink" Target="https://transparencia.mh.gob.sv/downloads/pdf/700-UAIP-IF-2018-10365.pdf" TargetMode="External"/><Relationship Id="rId24" Type="http://schemas.openxmlformats.org/officeDocument/2006/relationships/hyperlink" Target="https://transparencia.mh.gob.sv/downloads/pdf/700-UAIP-IF-2019-10915.pdf" TargetMode="External"/><Relationship Id="rId5" Type="http://schemas.openxmlformats.org/officeDocument/2006/relationships/hyperlink" Target="https://transparencia.mh.gob.sv/downloads/pdf/700-UAIP-IF-2018-10422.pdf" TargetMode="External"/><Relationship Id="rId15" Type="http://schemas.openxmlformats.org/officeDocument/2006/relationships/hyperlink" Target="https://transparencia.mh.gob.sv/downloads/pdf/700-UAIP-IF-2021-13006.pdf" TargetMode="External"/><Relationship Id="rId23" Type="http://schemas.openxmlformats.org/officeDocument/2006/relationships/hyperlink" Target="https://transparencia.mh.gob.sv/downloads/pdf/700-UAIP-IF-2019-10916.pdf" TargetMode="External"/><Relationship Id="rId28" Type="http://schemas.openxmlformats.org/officeDocument/2006/relationships/hyperlink" Target="https://transparencia.mh.gob.sv/downloads/pdf/700-UAIP-IF-2018-10405.pdf" TargetMode="External"/><Relationship Id="rId10" Type="http://schemas.openxmlformats.org/officeDocument/2006/relationships/hyperlink" Target="http://www7.mh.gob.sv/downloads/pdf/700-UAIP-IF-2018-10405.pdf" TargetMode="External"/><Relationship Id="rId19" Type="http://schemas.openxmlformats.org/officeDocument/2006/relationships/hyperlink" Target="https://transparencia.mh.gob.sv/downloads/pdf/700-UAIP-IF-2018-10441.pdf" TargetMode="External"/><Relationship Id="rId4" Type="http://schemas.openxmlformats.org/officeDocument/2006/relationships/hyperlink" Target="https://transparencia.mh.gob.sv/downloads/pdf/700-UAIP-IF-2018-10372.pdf" TargetMode="External"/><Relationship Id="rId9" Type="http://schemas.openxmlformats.org/officeDocument/2006/relationships/hyperlink" Target="http://www7.mh.gob.sv/downloads/pdf/700-UAIP-IF-2018-10426.pdf" TargetMode="External"/><Relationship Id="rId14" Type="http://schemas.openxmlformats.org/officeDocument/2006/relationships/hyperlink" Target="https://transparencia.mh.gob.sv/downloads/pdf/700-UAIP-XX-0000-12923.pdf" TargetMode="External"/><Relationship Id="rId22" Type="http://schemas.openxmlformats.org/officeDocument/2006/relationships/hyperlink" Target="https://transparencia.mh.gob.sv/downloads/pdf/700-UAIP-IF-2019-11078.pdf" TargetMode="External"/><Relationship Id="rId27" Type="http://schemas.openxmlformats.org/officeDocument/2006/relationships/hyperlink" Target="https://transparencia.mh.gob.sv/downloads/pdf/700-UAIP-IF-2018-10414.pdf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0-12180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transparencia.mh.gob.sv/downloads/pdf/700-UAIP-IF-2020-12175.pdf" TargetMode="External"/><Relationship Id="rId7" Type="http://schemas.openxmlformats.org/officeDocument/2006/relationships/hyperlink" Target="https://transparencia.mh.gob.sv/downloads/pdf/700-UAIP-IF-2020-12179.pdf" TargetMode="External"/><Relationship Id="rId12" Type="http://schemas.openxmlformats.org/officeDocument/2006/relationships/hyperlink" Target="https://transparencia.mh.gob.sv/downloads/pdf/700-UAIP-IF-2020-12184.pdf" TargetMode="External"/><Relationship Id="rId2" Type="http://schemas.openxmlformats.org/officeDocument/2006/relationships/hyperlink" Target="https://transparencia.mh.gob.sv/downloads/pdf/700-UAIP-IF-2020-12174.pdf" TargetMode="External"/><Relationship Id="rId1" Type="http://schemas.openxmlformats.org/officeDocument/2006/relationships/hyperlink" Target="https://transparencia.mh.gob.sv/downloads/pdf/700-UAIP-IF-2020-12173.pdf" TargetMode="External"/><Relationship Id="rId6" Type="http://schemas.openxmlformats.org/officeDocument/2006/relationships/hyperlink" Target="https://transparencia.mh.gob.sv/downloads/pdf/700-UAIP-IF-2020-12178.pdf" TargetMode="External"/><Relationship Id="rId11" Type="http://schemas.openxmlformats.org/officeDocument/2006/relationships/hyperlink" Target="https://transparencia.mh.gob.sv/downloads/pdf/700-UAIP-IF-2020-12183.pdf" TargetMode="External"/><Relationship Id="rId5" Type="http://schemas.openxmlformats.org/officeDocument/2006/relationships/hyperlink" Target="https://transparencia.mh.gob.sv/downloads/pdf/700-UAIP-IF-2020-12177.pdf" TargetMode="External"/><Relationship Id="rId10" Type="http://schemas.openxmlformats.org/officeDocument/2006/relationships/hyperlink" Target="https://transparencia.mh.gob.sv/downloads/pdf/700-UAIP-IF-2020-12182.pdf" TargetMode="External"/><Relationship Id="rId4" Type="http://schemas.openxmlformats.org/officeDocument/2006/relationships/hyperlink" Target="https://transparencia.mh.gob.sv/downloads/pdf/700-UAIP-IF-2020-12176.pdf" TargetMode="External"/><Relationship Id="rId9" Type="http://schemas.openxmlformats.org/officeDocument/2006/relationships/hyperlink" Target="https://transparencia.mh.gob.sv/downloads/pdf/700-UAIP-IF-2020-1218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1-12931.pdf" TargetMode="External"/><Relationship Id="rId13" Type="http://schemas.openxmlformats.org/officeDocument/2006/relationships/hyperlink" Target="https://transparencia.mh.gob.sv/downloads/pdf/700-UAIP-IF-2021-12936.pdf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transparencia.mh.gob.sv/downloads/pdf/700-UAIP-IF-2021-12926.pdf" TargetMode="External"/><Relationship Id="rId7" Type="http://schemas.openxmlformats.org/officeDocument/2006/relationships/hyperlink" Target="https://transparencia.mh.gob.sv/downloads/pdf/700-UAIP-IF-2021-12930.pdf" TargetMode="External"/><Relationship Id="rId12" Type="http://schemas.openxmlformats.org/officeDocument/2006/relationships/hyperlink" Target="https://transparencia.mh.gob.sv/downloads/pdf/700-UAIP-IF-2021-12935.pdf" TargetMode="External"/><Relationship Id="rId17" Type="http://schemas.openxmlformats.org/officeDocument/2006/relationships/hyperlink" Target="https://transparencia.mh.gob.sv/downloads/pdf/700-UAIP-IF-2021-12940.pdf" TargetMode="External"/><Relationship Id="rId2" Type="http://schemas.openxmlformats.org/officeDocument/2006/relationships/hyperlink" Target="https://transparencia.mh.gob.sv/downloads/pdf/700-UAIP-IF-2021-12925.pdf" TargetMode="External"/><Relationship Id="rId16" Type="http://schemas.openxmlformats.org/officeDocument/2006/relationships/hyperlink" Target="https://transparencia.mh.gob.sv/downloads/pdf/700-UAIP-IF-2021-12939.pdf" TargetMode="External"/><Relationship Id="rId1" Type="http://schemas.openxmlformats.org/officeDocument/2006/relationships/hyperlink" Target="https://transparencia.mh.gob.sv/downloads/pdf/700-UAIP-IF-2021-12924.pdf" TargetMode="External"/><Relationship Id="rId6" Type="http://schemas.openxmlformats.org/officeDocument/2006/relationships/hyperlink" Target="https://transparencia.mh.gob.sv/downloads/pdf/700-UAIP-IF-2021-12929.pdf" TargetMode="External"/><Relationship Id="rId11" Type="http://schemas.openxmlformats.org/officeDocument/2006/relationships/hyperlink" Target="https://transparencia.mh.gob.sv/downloads/pdf/700-UAIP-IF-2021-12934.pdf" TargetMode="External"/><Relationship Id="rId5" Type="http://schemas.openxmlformats.org/officeDocument/2006/relationships/hyperlink" Target="https://transparencia.mh.gob.sv/downloads/pdf/700-UAIP-IF-2021-12928.pdf" TargetMode="External"/><Relationship Id="rId15" Type="http://schemas.openxmlformats.org/officeDocument/2006/relationships/hyperlink" Target="https://transparencia.mh.gob.sv/downloads/pdf/700-UAIP-IF-2021-12938.pdf" TargetMode="External"/><Relationship Id="rId10" Type="http://schemas.openxmlformats.org/officeDocument/2006/relationships/hyperlink" Target="https://transparencia.mh.gob.sv/downloads/pdf/700-UAIP-IF-2021-12933.pdf" TargetMode="External"/><Relationship Id="rId4" Type="http://schemas.openxmlformats.org/officeDocument/2006/relationships/hyperlink" Target="https://transparencia.mh.gob.sv/downloads/pdf/700-UAIP-IF-2021-12927.pdf" TargetMode="External"/><Relationship Id="rId9" Type="http://schemas.openxmlformats.org/officeDocument/2006/relationships/hyperlink" Target="https://transparencia.mh.gob.sv/downloads/pdf/700-UAIP-IF-2021-12932.pdf" TargetMode="External"/><Relationship Id="rId14" Type="http://schemas.openxmlformats.org/officeDocument/2006/relationships/hyperlink" Target="https://transparencia.mh.gob.sv/downloads/pdf/700-UAIP-IF-2021-12937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h.gob.sv/downloads/pdf/700-UAIP-IF-2021-12944.pdf" TargetMode="External"/><Relationship Id="rId18" Type="http://schemas.openxmlformats.org/officeDocument/2006/relationships/hyperlink" Target="https://transparencia.mh.gob.sv/downloads/pdf/700-UAIP-IF-2021-12961.pdf" TargetMode="External"/><Relationship Id="rId26" Type="http://schemas.openxmlformats.org/officeDocument/2006/relationships/hyperlink" Target="https://transparencia.mh.gob.sv/downloads/pdf/700-UAIP-IF-2021-12967.pdf" TargetMode="External"/><Relationship Id="rId39" Type="http://schemas.openxmlformats.org/officeDocument/2006/relationships/hyperlink" Target="https://transparencia.mh.gob.sv/downloads/pdf/700-UAIP-IF-2021-12980.pdf" TargetMode="External"/><Relationship Id="rId21" Type="http://schemas.openxmlformats.org/officeDocument/2006/relationships/hyperlink" Target="https://transparencia.mh.gob.sv/downloads/pdf/700-UAIP-IF-2021-12972.pdf" TargetMode="External"/><Relationship Id="rId34" Type="http://schemas.openxmlformats.org/officeDocument/2006/relationships/hyperlink" Target="https://transparencia.mh.gob.sv/downloads/pdf/700-UAIP-IF-2021-12973.pdf" TargetMode="External"/><Relationship Id="rId42" Type="http://schemas.openxmlformats.org/officeDocument/2006/relationships/hyperlink" Target="https://transparencia.mh.gob.sv/downloads/pdf/700-UAIP-IF-2021-12989.pdf" TargetMode="External"/><Relationship Id="rId47" Type="http://schemas.openxmlformats.org/officeDocument/2006/relationships/hyperlink" Target="https://transparencia.mh.gob.sv/downloads/pdf/700-UAIP-IF-2021-12983.pdf" TargetMode="External"/><Relationship Id="rId50" Type="http://schemas.openxmlformats.org/officeDocument/2006/relationships/hyperlink" Target="https://transparencia.mh.gob.sv/downloads/pdf/700-UAIP-IF-2021-12985.pdf" TargetMode="External"/><Relationship Id="rId55" Type="http://schemas.openxmlformats.org/officeDocument/2006/relationships/hyperlink" Target="https://transparencia.mh.gob.sv/downloads/pdf/700-UAIP-IF-2021-12996.pdf" TargetMode="External"/><Relationship Id="rId7" Type="http://schemas.openxmlformats.org/officeDocument/2006/relationships/hyperlink" Target="https://transparencia.mh.gob.sv/downloads/pdf/700-UAIP-IF-2021-12953.pdf" TargetMode="External"/><Relationship Id="rId2" Type="http://schemas.openxmlformats.org/officeDocument/2006/relationships/hyperlink" Target="https://transparencia.mh.gob.sv/downloads/pdf/700-UAIP-IF-2021-12947.pdf" TargetMode="External"/><Relationship Id="rId16" Type="http://schemas.openxmlformats.org/officeDocument/2006/relationships/hyperlink" Target="https://transparencia.mh.gob.sv/downloads/pdf/700-UAIP-IF-2021-12977.pdf" TargetMode="External"/><Relationship Id="rId29" Type="http://schemas.openxmlformats.org/officeDocument/2006/relationships/hyperlink" Target="https://transparencia.mh.gob.sv/downloads/pdf/700-UAIP-IF-2021-12970.pdf" TargetMode="External"/><Relationship Id="rId11" Type="http://schemas.openxmlformats.org/officeDocument/2006/relationships/hyperlink" Target="https://transparencia.mh.gob.sv/downloads/pdf/700-UAIP-IF-2021-12956.pdf" TargetMode="External"/><Relationship Id="rId24" Type="http://schemas.openxmlformats.org/officeDocument/2006/relationships/hyperlink" Target="https://transparencia.mh.gob.sv/downloads/pdf/700-UAIP-IF-2021-12958.pdf" TargetMode="External"/><Relationship Id="rId32" Type="http://schemas.openxmlformats.org/officeDocument/2006/relationships/hyperlink" Target="https://transparencia.mh.gob.sv/downloads/pdf/700-UAIP-IF-2021-12965.pdf" TargetMode="External"/><Relationship Id="rId37" Type="http://schemas.openxmlformats.org/officeDocument/2006/relationships/hyperlink" Target="https://transparencia.mh.gob.sv/downloads/pdf/700-UAIP-IF-2021-12978.pdf" TargetMode="External"/><Relationship Id="rId40" Type="http://schemas.openxmlformats.org/officeDocument/2006/relationships/hyperlink" Target="https://transparencia.mh.gob.sv/downloads/pdf/700-UAIP-IF-2021-12981.pdf" TargetMode="External"/><Relationship Id="rId45" Type="http://schemas.openxmlformats.org/officeDocument/2006/relationships/hyperlink" Target="https://transparencia.mh.gob.sv/downloads/pdf/700-UAIP-IF-2021-12992.pdf" TargetMode="External"/><Relationship Id="rId53" Type="http://schemas.openxmlformats.org/officeDocument/2006/relationships/hyperlink" Target="https://transparencia.mh.gob.sv/downloads/pdf/700-UAIP-IF-2021-12941.pdf" TargetMode="External"/><Relationship Id="rId58" Type="http://schemas.openxmlformats.org/officeDocument/2006/relationships/hyperlink" Target="https://transparencia.mh.gob.sv/downloads/pdf/700-UAIP-IF-2021-12999.pdf" TargetMode="External"/><Relationship Id="rId5" Type="http://schemas.openxmlformats.org/officeDocument/2006/relationships/hyperlink" Target="https://transparencia.mh.gob.sv/downloads/pdf/700-UAIP-IF-2021-12951.pdf" TargetMode="External"/><Relationship Id="rId61" Type="http://schemas.openxmlformats.org/officeDocument/2006/relationships/printerSettings" Target="../printerSettings/printerSettings4.bin"/><Relationship Id="rId19" Type="http://schemas.openxmlformats.org/officeDocument/2006/relationships/hyperlink" Target="https://transparencia.mh.gob.sv/downloads/pdf/700-UAIP-IF-2021-12962.pdf" TargetMode="External"/><Relationship Id="rId14" Type="http://schemas.openxmlformats.org/officeDocument/2006/relationships/hyperlink" Target="https://transparencia.mh.gob.sv/downloads/pdf/700-UAIP-IF-2021-12945.pdf" TargetMode="External"/><Relationship Id="rId22" Type="http://schemas.openxmlformats.org/officeDocument/2006/relationships/hyperlink" Target="https://transparencia.mh.gob.sv/downloads/pdf/700-UAIP-IF-2021-12976.pdf" TargetMode="External"/><Relationship Id="rId27" Type="http://schemas.openxmlformats.org/officeDocument/2006/relationships/hyperlink" Target="https://transparencia.mh.gob.sv/downloads/pdf/700-UAIP-IF-2021-12968.pdf" TargetMode="External"/><Relationship Id="rId30" Type="http://schemas.openxmlformats.org/officeDocument/2006/relationships/hyperlink" Target="https://transparencia.mh.gob.sv/downloads/pdf/700-UAIP-IF-2021-12963.pdf" TargetMode="External"/><Relationship Id="rId35" Type="http://schemas.openxmlformats.org/officeDocument/2006/relationships/hyperlink" Target="https://transparencia.mh.gob.sv/downloads/pdf/700-UAIP-IF-2021-12974.pdf" TargetMode="External"/><Relationship Id="rId43" Type="http://schemas.openxmlformats.org/officeDocument/2006/relationships/hyperlink" Target="https://transparencia.mh.gob.sv/downloads/pdf/700-UAIP-IF-2021-12990.pdf" TargetMode="External"/><Relationship Id="rId48" Type="http://schemas.openxmlformats.org/officeDocument/2006/relationships/hyperlink" Target="https://transparencia.mh.gob.sv/downloads/pdf/700-UAIP-IF-2021-12994.pdf" TargetMode="External"/><Relationship Id="rId56" Type="http://schemas.openxmlformats.org/officeDocument/2006/relationships/hyperlink" Target="https://transparencia.mh.gob.sv/downloads/pdf/700-UAIP-IF-2021-12995.pdf" TargetMode="External"/><Relationship Id="rId8" Type="http://schemas.openxmlformats.org/officeDocument/2006/relationships/hyperlink" Target="https://transparencia.mh.gob.sv/downloads/pdf/700-UAIP-IF-2021-12954.pdf" TargetMode="External"/><Relationship Id="rId51" Type="http://schemas.openxmlformats.org/officeDocument/2006/relationships/hyperlink" Target="https://transparencia.mh.gob.sv/downloads/pdf/700-UAIP-IF-2021-12986.pdf" TargetMode="External"/><Relationship Id="rId3" Type="http://schemas.openxmlformats.org/officeDocument/2006/relationships/hyperlink" Target="https://transparencia.mh.gob.sv/downloads/pdf/700-UAIP-IF-2021-12948.pdf" TargetMode="External"/><Relationship Id="rId12" Type="http://schemas.openxmlformats.org/officeDocument/2006/relationships/hyperlink" Target="https://transparencia.mh.gob.sv/downloads/pdf/700-UAIP-IF-2021-12942.pdf" TargetMode="External"/><Relationship Id="rId17" Type="http://schemas.openxmlformats.org/officeDocument/2006/relationships/hyperlink" Target="https://transparencia.mh.gob.sv/downloads/pdf/700-UAIP-IF-2021-12960.pdf" TargetMode="External"/><Relationship Id="rId25" Type="http://schemas.openxmlformats.org/officeDocument/2006/relationships/hyperlink" Target="https://transparencia.mh.gob.sv/downloads/pdf/700-UAIP-IF-2021-12959.pdf" TargetMode="External"/><Relationship Id="rId33" Type="http://schemas.openxmlformats.org/officeDocument/2006/relationships/hyperlink" Target="https://transparencia.mh.gob.sv/downloads/pdf/700-UAIP-IF-2021-12966.pdf" TargetMode="External"/><Relationship Id="rId38" Type="http://schemas.openxmlformats.org/officeDocument/2006/relationships/hyperlink" Target="https://transparencia.mh.gob.sv/downloads/pdf/700-UAIP-IF-2021-12979.pdf" TargetMode="External"/><Relationship Id="rId46" Type="http://schemas.openxmlformats.org/officeDocument/2006/relationships/hyperlink" Target="https://transparencia.mh.gob.sv/downloads/pdf/700-UAIP-IF-2021-12993.pdf" TargetMode="External"/><Relationship Id="rId59" Type="http://schemas.openxmlformats.org/officeDocument/2006/relationships/hyperlink" Target="https://transparencia.mh.gob.sv/downloads/pdf/700-UAIP-IF-2021-12997.pdf" TargetMode="External"/><Relationship Id="rId20" Type="http://schemas.openxmlformats.org/officeDocument/2006/relationships/hyperlink" Target="https://transparencia.mh.gob.sv/downloads/pdf/700-UAIP-IF-2021-12971.pdf" TargetMode="External"/><Relationship Id="rId41" Type="http://schemas.openxmlformats.org/officeDocument/2006/relationships/hyperlink" Target="https://transparencia.mh.gob.sv/downloads/pdf/700-UAIP-IF-2021-12982.pdf" TargetMode="External"/><Relationship Id="rId54" Type="http://schemas.openxmlformats.org/officeDocument/2006/relationships/hyperlink" Target="https://transparencia.mh.gob.sv/downloads/pdf/700-UAIP-IF-2021-12991.pdf" TargetMode="External"/><Relationship Id="rId1" Type="http://schemas.openxmlformats.org/officeDocument/2006/relationships/hyperlink" Target="https://transparencia.mh.gob.sv/downloads/pdf/700-UAIP-IF-2021-12946.pdf" TargetMode="External"/><Relationship Id="rId6" Type="http://schemas.openxmlformats.org/officeDocument/2006/relationships/hyperlink" Target="https://transparencia.mh.gob.sv/downloads/pdf/700-UAIP-IF-2021-12952.pdf" TargetMode="External"/><Relationship Id="rId15" Type="http://schemas.openxmlformats.org/officeDocument/2006/relationships/hyperlink" Target="https://transparencia.mh.gob.sv/downloads/pdf/700-UAIP-IF-2021-12949.pdf" TargetMode="External"/><Relationship Id="rId23" Type="http://schemas.openxmlformats.org/officeDocument/2006/relationships/hyperlink" Target="https://transparencia.mh.gob.sv/downloads/pdf/700-UAIP-IF-2021-12957.pdf" TargetMode="External"/><Relationship Id="rId28" Type="http://schemas.openxmlformats.org/officeDocument/2006/relationships/hyperlink" Target="https://transparencia.mh.gob.sv/downloads/pdf/700-UAIP-IF-2021-12969.pdf" TargetMode="External"/><Relationship Id="rId36" Type="http://schemas.openxmlformats.org/officeDocument/2006/relationships/hyperlink" Target="https://transparencia.mh.gob.sv/downloads/pdf/700-UAIP-IF-2021-12975.pdf" TargetMode="External"/><Relationship Id="rId49" Type="http://schemas.openxmlformats.org/officeDocument/2006/relationships/hyperlink" Target="https://transparencia.mh.gob.sv/downloads/pdf/700-UAIP-IF-2021-12984.pdf" TargetMode="External"/><Relationship Id="rId57" Type="http://schemas.openxmlformats.org/officeDocument/2006/relationships/hyperlink" Target="https://transparencia.mh.gob.sv/downloads/pdf/700-UAIP-IF-2021-12998.pdf" TargetMode="External"/><Relationship Id="rId10" Type="http://schemas.openxmlformats.org/officeDocument/2006/relationships/hyperlink" Target="https://transparencia.mh.gob.sv/downloads/pdf/700-UAIP-IF-2021-12955.pdf" TargetMode="External"/><Relationship Id="rId31" Type="http://schemas.openxmlformats.org/officeDocument/2006/relationships/hyperlink" Target="https://transparencia.mh.gob.sv/downloads/pdf/700-UAIP-IF-2021-12964.pdf" TargetMode="External"/><Relationship Id="rId44" Type="http://schemas.openxmlformats.org/officeDocument/2006/relationships/hyperlink" Target="https://transparencia.mh.gob.sv/downloads/pdf/700-UAIP-IF-2021-12987.pdf" TargetMode="External"/><Relationship Id="rId52" Type="http://schemas.openxmlformats.org/officeDocument/2006/relationships/hyperlink" Target="https://transparencia.mh.gob.sv/downloads/pdf/700-UAIP-IF-2021-12988.pdf" TargetMode="External"/><Relationship Id="rId60" Type="http://schemas.openxmlformats.org/officeDocument/2006/relationships/hyperlink" Target="https://transparencia.mh.gob.sv/downloads/pdf/700-UAIP-IF-2021-13000.pdf" TargetMode="External"/><Relationship Id="rId4" Type="http://schemas.openxmlformats.org/officeDocument/2006/relationships/hyperlink" Target="https://transparencia.mh.gob.sv/downloads/pdf/700-UAIP-IF-2021-12950.pdf" TargetMode="External"/><Relationship Id="rId9" Type="http://schemas.openxmlformats.org/officeDocument/2006/relationships/hyperlink" Target="https://transparencia.mh.gob.sv/downloads/pdf/700-UAIP-IF-2021-12943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mh.gob.sv/downloads/pdf/700-UAIP-IF-2020-12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70"/>
  <sheetViews>
    <sheetView showGridLines="0" tabSelected="1"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1" sqref="A21"/>
    </sheetView>
  </sheetViews>
  <sheetFormatPr baseColWidth="10" defaultRowHeight="15" x14ac:dyDescent="0.25"/>
  <cols>
    <col min="1" max="1" width="11.42578125" style="2"/>
    <col min="2" max="2" width="20.7109375" style="2" customWidth="1"/>
    <col min="3" max="3" width="16.5703125" style="2" customWidth="1"/>
    <col min="4" max="4" width="24" style="2" customWidth="1"/>
    <col min="5" max="5" width="33.140625" style="2" customWidth="1"/>
    <col min="6" max="6" width="75.140625" style="2" bestFit="1" customWidth="1"/>
    <col min="7" max="7" width="29.140625" style="2" customWidth="1"/>
    <col min="8" max="8" width="33.7109375" style="2" customWidth="1"/>
    <col min="9" max="9" width="2.28515625" style="4" customWidth="1"/>
    <col min="10" max="10" width="37" style="2" bestFit="1" customWidth="1"/>
    <col min="11" max="11" width="34.7109375" style="2" customWidth="1"/>
    <col min="12" max="12" width="26.8554687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11.42578125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62" t="s">
        <v>0</v>
      </c>
      <c r="C1" s="63"/>
      <c r="D1" s="64"/>
      <c r="E1" s="64"/>
      <c r="F1" s="65"/>
      <c r="G1" s="66"/>
      <c r="H1" s="66"/>
      <c r="I1" s="66"/>
      <c r="J1" s="5"/>
      <c r="K1" s="67"/>
      <c r="L1" s="64"/>
      <c r="M1" s="68"/>
      <c r="N1" s="68"/>
      <c r="O1" s="68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2:30" ht="23.25" x14ac:dyDescent="0.25">
      <c r="B2" s="62" t="s">
        <v>1</v>
      </c>
      <c r="C2" s="63"/>
      <c r="D2" s="64"/>
      <c r="E2" s="64"/>
      <c r="F2" s="69"/>
      <c r="G2" s="66"/>
      <c r="H2" s="66"/>
      <c r="I2" s="66"/>
      <c r="J2" s="5"/>
      <c r="K2" s="5"/>
      <c r="L2" s="64"/>
      <c r="M2" s="68"/>
      <c r="N2" s="68"/>
      <c r="O2" s="68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2:30" ht="23.25" x14ac:dyDescent="0.25">
      <c r="B3" s="63"/>
      <c r="C3" s="63"/>
      <c r="D3" s="64"/>
      <c r="E3" s="64"/>
      <c r="F3" s="69"/>
      <c r="G3" s="66"/>
      <c r="H3" s="66"/>
      <c r="I3" s="66"/>
      <c r="J3" s="5"/>
      <c r="K3" s="5"/>
      <c r="L3" s="64"/>
      <c r="M3" s="68"/>
      <c r="N3" s="68"/>
      <c r="O3" s="68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2:30" ht="25.5" x14ac:dyDescent="0.25">
      <c r="B4" s="248" t="s">
        <v>303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68"/>
      <c r="N4" s="68"/>
      <c r="O4" s="6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30" ht="25.5" x14ac:dyDescent="0.25">
      <c r="B5" s="248" t="s">
        <v>2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68"/>
      <c r="N5" s="68"/>
      <c r="O5" s="68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2:30" ht="23.25" x14ac:dyDescent="0.25">
      <c r="B6" s="70" t="s">
        <v>3</v>
      </c>
      <c r="C6" s="71"/>
      <c r="D6" s="72"/>
      <c r="E6" s="72"/>
      <c r="F6" s="64"/>
      <c r="G6" s="73"/>
      <c r="H6" s="73"/>
      <c r="I6" s="73"/>
      <c r="J6" s="6"/>
      <c r="K6" s="6"/>
      <c r="L6" s="74"/>
      <c r="M6" s="68"/>
      <c r="N6" s="68"/>
      <c r="O6" s="68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2:30" ht="24" thickBot="1" x14ac:dyDescent="0.3">
      <c r="B7" s="75"/>
      <c r="C7" s="76"/>
      <c r="D7" s="77"/>
      <c r="E7" s="77"/>
      <c r="F7" s="78"/>
      <c r="G7" s="79"/>
      <c r="H7" s="79"/>
      <c r="I7" s="79"/>
      <c r="J7" s="1"/>
      <c r="K7" s="1"/>
      <c r="L7" s="80"/>
      <c r="M7" s="68"/>
      <c r="N7" s="68"/>
      <c r="O7" s="68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82.5" customHeight="1" x14ac:dyDescent="0.25">
      <c r="B8" s="81" t="s">
        <v>4</v>
      </c>
      <c r="C8" s="82" t="s">
        <v>5</v>
      </c>
      <c r="D8" s="82" t="s">
        <v>6</v>
      </c>
      <c r="E8" s="82" t="s">
        <v>7</v>
      </c>
      <c r="F8" s="82" t="s">
        <v>8</v>
      </c>
      <c r="G8" s="82" t="s">
        <v>9</v>
      </c>
      <c r="H8" s="82" t="s">
        <v>10</v>
      </c>
      <c r="I8" s="82"/>
      <c r="J8" s="82" t="s">
        <v>11</v>
      </c>
      <c r="K8" s="82" t="s">
        <v>304</v>
      </c>
      <c r="L8" s="83" t="s">
        <v>12</v>
      </c>
      <c r="M8" s="68"/>
      <c r="N8" s="68"/>
      <c r="O8" s="68"/>
      <c r="P8" s="84" t="s">
        <v>13</v>
      </c>
      <c r="Q8" s="84" t="s">
        <v>14</v>
      </c>
      <c r="R8" s="35"/>
      <c r="S8" s="35"/>
      <c r="T8" s="35"/>
      <c r="U8" s="35"/>
      <c r="V8" s="35"/>
      <c r="W8" s="35"/>
      <c r="X8" s="35"/>
      <c r="Y8" s="35"/>
      <c r="Z8" s="35"/>
      <c r="AA8" s="48"/>
      <c r="AB8" s="35"/>
      <c r="AC8" s="35"/>
      <c r="AD8" s="35"/>
    </row>
    <row r="9" spans="2:30" ht="23.25" x14ac:dyDescent="0.25">
      <c r="B9" s="249">
        <v>1</v>
      </c>
      <c r="C9" s="250" t="s">
        <v>15</v>
      </c>
      <c r="D9" s="251">
        <v>35767</v>
      </c>
      <c r="E9" s="224" t="s">
        <v>16</v>
      </c>
      <c r="F9" s="252" t="s">
        <v>17</v>
      </c>
      <c r="G9" s="253" t="s">
        <v>18</v>
      </c>
      <c r="H9" s="253" t="s">
        <v>19</v>
      </c>
      <c r="I9" s="258"/>
      <c r="J9" s="254">
        <v>373714.28</v>
      </c>
      <c r="K9" s="255">
        <v>336342.85</v>
      </c>
      <c r="L9" s="267">
        <f>SUM(J9-K9)</f>
        <v>37371.430000000051</v>
      </c>
      <c r="M9" s="157"/>
      <c r="N9" s="158"/>
      <c r="O9" s="158"/>
      <c r="P9" s="159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60"/>
      <c r="AB9" s="36"/>
      <c r="AC9" s="36"/>
      <c r="AD9" s="36"/>
    </row>
    <row r="10" spans="2:30" ht="23.25" x14ac:dyDescent="0.25">
      <c r="B10" s="249"/>
      <c r="C10" s="250"/>
      <c r="D10" s="251"/>
      <c r="E10" s="224" t="s">
        <v>20</v>
      </c>
      <c r="F10" s="252"/>
      <c r="G10" s="253"/>
      <c r="H10" s="253"/>
      <c r="I10" s="259"/>
      <c r="J10" s="254"/>
      <c r="K10" s="255"/>
      <c r="L10" s="267"/>
      <c r="M10" s="157"/>
      <c r="N10" s="158"/>
      <c r="O10" s="158"/>
      <c r="P10" s="159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61"/>
      <c r="AB10" s="36"/>
      <c r="AC10" s="36"/>
      <c r="AD10" s="36"/>
    </row>
    <row r="11" spans="2:30" ht="23.25" x14ac:dyDescent="0.25">
      <c r="B11" s="249"/>
      <c r="C11" s="250"/>
      <c r="D11" s="251"/>
      <c r="E11" s="224" t="s">
        <v>21</v>
      </c>
      <c r="F11" s="252"/>
      <c r="G11" s="253"/>
      <c r="H11" s="253"/>
      <c r="I11" s="259"/>
      <c r="J11" s="254"/>
      <c r="K11" s="255"/>
      <c r="L11" s="267"/>
      <c r="M11" s="157"/>
      <c r="N11" s="158"/>
      <c r="O11" s="158"/>
      <c r="P11" s="159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61"/>
      <c r="AB11" s="36"/>
      <c r="AC11" s="36"/>
      <c r="AD11" s="36"/>
    </row>
    <row r="12" spans="2:30" ht="26.25" customHeight="1" x14ac:dyDescent="0.25">
      <c r="B12" s="249"/>
      <c r="C12" s="250"/>
      <c r="D12" s="251"/>
      <c r="E12" s="224" t="s">
        <v>22</v>
      </c>
      <c r="F12" s="252"/>
      <c r="G12" s="253"/>
      <c r="H12" s="253"/>
      <c r="I12" s="260"/>
      <c r="J12" s="254"/>
      <c r="K12" s="255"/>
      <c r="L12" s="267"/>
      <c r="M12" s="157"/>
      <c r="N12" s="158"/>
      <c r="O12" s="158"/>
      <c r="P12" s="159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62"/>
      <c r="AB12" s="36"/>
      <c r="AC12" s="36"/>
      <c r="AD12" s="36"/>
    </row>
    <row r="13" spans="2:30" ht="30" customHeight="1" x14ac:dyDescent="0.25">
      <c r="B13" s="163">
        <v>1</v>
      </c>
      <c r="C13" s="164" t="s">
        <v>23</v>
      </c>
      <c r="D13" s="165">
        <v>38340</v>
      </c>
      <c r="E13" s="225" t="s">
        <v>24</v>
      </c>
      <c r="F13" s="166" t="s">
        <v>89</v>
      </c>
      <c r="G13" s="167" t="s">
        <v>26</v>
      </c>
      <c r="H13" s="167" t="s">
        <v>90</v>
      </c>
      <c r="I13" s="167"/>
      <c r="J13" s="242">
        <v>307612.81</v>
      </c>
      <c r="K13" s="243">
        <v>276851.53000000003</v>
      </c>
      <c r="L13" s="244">
        <f t="shared" ref="L13:L16" si="0">SUM(J13-K13)</f>
        <v>30761.27999999997</v>
      </c>
      <c r="M13" s="157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1"/>
      <c r="AB13" s="37"/>
      <c r="AC13" s="37"/>
    </row>
    <row r="14" spans="2:30" ht="30" customHeight="1" x14ac:dyDescent="0.25">
      <c r="B14" s="163">
        <v>1</v>
      </c>
      <c r="C14" s="164" t="s">
        <v>23</v>
      </c>
      <c r="D14" s="165">
        <v>38340</v>
      </c>
      <c r="E14" s="225" t="s">
        <v>27</v>
      </c>
      <c r="F14" s="166" t="s">
        <v>89</v>
      </c>
      <c r="G14" s="167" t="s">
        <v>26</v>
      </c>
      <c r="H14" s="167" t="s">
        <v>91</v>
      </c>
      <c r="I14" s="167"/>
      <c r="J14" s="242">
        <v>574030.55000000005</v>
      </c>
      <c r="K14" s="243">
        <v>516627.49</v>
      </c>
      <c r="L14" s="244">
        <f t="shared" si="0"/>
        <v>57403.060000000056</v>
      </c>
      <c r="M14" s="157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1"/>
      <c r="AB14" s="37"/>
      <c r="AC14" s="87"/>
    </row>
    <row r="15" spans="2:30" ht="30" customHeight="1" x14ac:dyDescent="0.25">
      <c r="B15" s="163">
        <v>1</v>
      </c>
      <c r="C15" s="164" t="s">
        <v>28</v>
      </c>
      <c r="D15" s="165">
        <v>39898</v>
      </c>
      <c r="E15" s="246" t="s">
        <v>29</v>
      </c>
      <c r="F15" s="166" t="s">
        <v>30</v>
      </c>
      <c r="G15" s="167" t="s">
        <v>26</v>
      </c>
      <c r="H15" s="169" t="s">
        <v>31</v>
      </c>
      <c r="I15" s="169"/>
      <c r="J15" s="242">
        <v>540705.04</v>
      </c>
      <c r="K15" s="243">
        <v>486634.54</v>
      </c>
      <c r="L15" s="244">
        <f t="shared" si="0"/>
        <v>54070.500000000058</v>
      </c>
      <c r="M15" s="157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1"/>
      <c r="AB15" s="37"/>
      <c r="AC15" s="37"/>
    </row>
    <row r="16" spans="2:30" ht="30" customHeight="1" x14ac:dyDescent="0.25">
      <c r="B16" s="163">
        <v>1</v>
      </c>
      <c r="C16" s="164" t="s">
        <v>28</v>
      </c>
      <c r="D16" s="165">
        <v>39898</v>
      </c>
      <c r="E16" s="246"/>
      <c r="F16" s="166" t="s">
        <v>30</v>
      </c>
      <c r="G16" s="167" t="s">
        <v>26</v>
      </c>
      <c r="H16" s="169" t="s">
        <v>31</v>
      </c>
      <c r="I16" s="169"/>
      <c r="J16" s="242">
        <v>563615.6</v>
      </c>
      <c r="K16" s="243">
        <v>507254.04</v>
      </c>
      <c r="L16" s="244">
        <f t="shared" si="0"/>
        <v>56361.56</v>
      </c>
      <c r="M16" s="157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1"/>
      <c r="AB16" s="37"/>
      <c r="AC16" s="37"/>
    </row>
    <row r="17" spans="2:49" ht="104.25" customHeight="1" x14ac:dyDescent="0.25">
      <c r="B17" s="170">
        <v>1</v>
      </c>
      <c r="C17" s="247" t="s">
        <v>32</v>
      </c>
      <c r="D17" s="256">
        <v>43294</v>
      </c>
      <c r="E17" s="257" t="s">
        <v>33</v>
      </c>
      <c r="F17" s="171" t="s">
        <v>88</v>
      </c>
      <c r="G17" s="172" t="s">
        <v>34</v>
      </c>
      <c r="H17" s="172" t="s">
        <v>35</v>
      </c>
      <c r="I17" s="172"/>
      <c r="J17" s="239">
        <v>49972.800000000003</v>
      </c>
      <c r="K17" s="239">
        <v>28242.15</v>
      </c>
      <c r="L17" s="240">
        <f>SUM(J17-K17)</f>
        <v>21730.65</v>
      </c>
      <c r="M17" s="157"/>
      <c r="N17" s="157"/>
      <c r="O17" s="157"/>
      <c r="P17" s="157"/>
      <c r="Q17" s="175"/>
      <c r="R17" s="157"/>
      <c r="S17" s="157"/>
      <c r="T17" s="157"/>
      <c r="U17" s="157"/>
      <c r="V17" s="157"/>
      <c r="W17" s="157"/>
      <c r="X17" s="157"/>
      <c r="Y17" s="157"/>
      <c r="Z17" s="157"/>
      <c r="AA17" s="176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</row>
    <row r="18" spans="2:49" ht="104.25" customHeight="1" x14ac:dyDescent="0.25">
      <c r="B18" s="170">
        <v>1</v>
      </c>
      <c r="C18" s="247"/>
      <c r="D18" s="256"/>
      <c r="E18" s="257"/>
      <c r="F18" s="171" t="s">
        <v>88</v>
      </c>
      <c r="G18" s="172" t="s">
        <v>34</v>
      </c>
      <c r="H18" s="172" t="s">
        <v>35</v>
      </c>
      <c r="I18" s="172"/>
      <c r="J18" s="239">
        <v>49972.800000000003</v>
      </c>
      <c r="K18" s="239">
        <v>28242.15</v>
      </c>
      <c r="L18" s="240">
        <f t="shared" ref="L18:L20" si="1">SUM(J18-K18)</f>
        <v>21730.65</v>
      </c>
      <c r="M18" s="157"/>
      <c r="N18" s="157"/>
      <c r="O18" s="157"/>
      <c r="P18" s="157"/>
      <c r="Q18" s="175"/>
      <c r="R18" s="157"/>
      <c r="S18" s="157"/>
      <c r="T18" s="157"/>
      <c r="U18" s="157"/>
      <c r="V18" s="157"/>
      <c r="W18" s="157"/>
      <c r="X18" s="157"/>
      <c r="Y18" s="157"/>
      <c r="Z18" s="157"/>
      <c r="AA18" s="176"/>
      <c r="AB18" s="39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</row>
    <row r="19" spans="2:49" ht="104.25" customHeight="1" x14ac:dyDescent="0.25">
      <c r="B19" s="170">
        <v>1</v>
      </c>
      <c r="C19" s="247"/>
      <c r="D19" s="256"/>
      <c r="E19" s="257"/>
      <c r="F19" s="171" t="s">
        <v>88</v>
      </c>
      <c r="G19" s="172" t="s">
        <v>34</v>
      </c>
      <c r="H19" s="172" t="s">
        <v>35</v>
      </c>
      <c r="I19" s="172"/>
      <c r="J19" s="239">
        <v>49972.800000000003</v>
      </c>
      <c r="K19" s="239">
        <v>28242.15</v>
      </c>
      <c r="L19" s="240">
        <f t="shared" si="1"/>
        <v>21730.65</v>
      </c>
      <c r="M19" s="157"/>
      <c r="N19" s="157"/>
      <c r="O19" s="157"/>
      <c r="P19" s="157"/>
      <c r="Q19" s="175"/>
      <c r="R19" s="157"/>
      <c r="S19" s="157"/>
      <c r="T19" s="157"/>
      <c r="U19" s="157"/>
      <c r="V19" s="157"/>
      <c r="W19" s="157"/>
      <c r="X19" s="157"/>
      <c r="Y19" s="157"/>
      <c r="Z19" s="157"/>
      <c r="AA19" s="176"/>
      <c r="AB19" s="39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</row>
    <row r="20" spans="2:49" ht="104.25" customHeight="1" x14ac:dyDescent="0.25">
      <c r="B20" s="170">
        <v>1</v>
      </c>
      <c r="C20" s="247"/>
      <c r="D20" s="256"/>
      <c r="E20" s="257"/>
      <c r="F20" s="171" t="s">
        <v>88</v>
      </c>
      <c r="G20" s="172" t="s">
        <v>34</v>
      </c>
      <c r="H20" s="172" t="s">
        <v>35</v>
      </c>
      <c r="I20" s="172"/>
      <c r="J20" s="239">
        <v>49972.800000000003</v>
      </c>
      <c r="K20" s="239">
        <v>28242.15</v>
      </c>
      <c r="L20" s="240">
        <f t="shared" si="1"/>
        <v>21730.65</v>
      </c>
      <c r="M20" s="157"/>
      <c r="N20" s="157"/>
      <c r="O20" s="157"/>
      <c r="P20" s="157"/>
      <c r="Q20" s="175"/>
      <c r="R20" s="157"/>
      <c r="S20" s="157"/>
      <c r="T20" s="157"/>
      <c r="U20" s="157"/>
      <c r="V20" s="157"/>
      <c r="W20" s="157"/>
      <c r="X20" s="157"/>
      <c r="Y20" s="157"/>
      <c r="Z20" s="157"/>
      <c r="AA20" s="176"/>
      <c r="AB20" s="39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</row>
    <row r="21" spans="2:49" ht="42.75" customHeight="1" x14ac:dyDescent="0.25">
      <c r="B21" s="163">
        <v>1</v>
      </c>
      <c r="C21" s="164" t="s">
        <v>59</v>
      </c>
      <c r="D21" s="165">
        <v>43454</v>
      </c>
      <c r="E21" s="226" t="s">
        <v>71</v>
      </c>
      <c r="F21" s="177" t="s">
        <v>50</v>
      </c>
      <c r="G21" s="167" t="s">
        <v>51</v>
      </c>
      <c r="H21" s="167" t="s">
        <v>52</v>
      </c>
      <c r="I21" s="167"/>
      <c r="J21" s="239">
        <v>41200.019999999997</v>
      </c>
      <c r="K21" s="25">
        <v>20033.36</v>
      </c>
      <c r="L21" s="240">
        <f t="shared" ref="L21:L23" si="2">SUM(J21-K21)</f>
        <v>21166.659999999996</v>
      </c>
      <c r="M21" s="178"/>
      <c r="N21" s="178"/>
      <c r="O21" s="178"/>
      <c r="P21" s="179"/>
      <c r="Q21" s="180"/>
      <c r="R21" s="181"/>
      <c r="S21" s="181"/>
      <c r="T21" s="181"/>
      <c r="U21" s="181"/>
      <c r="V21" s="181"/>
      <c r="W21" s="181"/>
      <c r="X21" s="181"/>
      <c r="Y21" s="181"/>
      <c r="Z21" s="181"/>
      <c r="AA21" s="182"/>
      <c r="AB21" s="40"/>
    </row>
    <row r="22" spans="2:49" ht="51" customHeight="1" x14ac:dyDescent="0.25">
      <c r="B22" s="183">
        <v>1</v>
      </c>
      <c r="C22" s="167" t="s">
        <v>60</v>
      </c>
      <c r="D22" s="165">
        <v>43465</v>
      </c>
      <c r="E22" s="226" t="s">
        <v>72</v>
      </c>
      <c r="F22" s="166" t="s">
        <v>53</v>
      </c>
      <c r="G22" s="184" t="s">
        <v>54</v>
      </c>
      <c r="H22" s="184" t="s">
        <v>55</v>
      </c>
      <c r="I22" s="184"/>
      <c r="J22" s="173">
        <v>40322.620000000003</v>
      </c>
      <c r="K22" s="239">
        <v>19387.995000000003</v>
      </c>
      <c r="L22" s="240">
        <f t="shared" si="2"/>
        <v>20934.625</v>
      </c>
      <c r="M22" s="157"/>
      <c r="N22" s="157"/>
      <c r="O22" s="157"/>
      <c r="P22" s="185"/>
      <c r="Q22" s="186"/>
      <c r="R22" s="162"/>
      <c r="S22" s="162"/>
      <c r="T22" s="162"/>
      <c r="U22" s="162"/>
      <c r="V22" s="162"/>
      <c r="W22" s="162"/>
      <c r="X22" s="162"/>
      <c r="Y22" s="162"/>
      <c r="Z22" s="162"/>
      <c r="AA22" s="187"/>
      <c r="AB22" s="38"/>
    </row>
    <row r="23" spans="2:49" ht="28.5" customHeight="1" x14ac:dyDescent="0.25">
      <c r="B23" s="183">
        <v>1</v>
      </c>
      <c r="C23" s="261" t="s">
        <v>73</v>
      </c>
      <c r="D23" s="251" t="s">
        <v>74</v>
      </c>
      <c r="E23" s="262" t="s">
        <v>70</v>
      </c>
      <c r="F23" s="166" t="s">
        <v>56</v>
      </c>
      <c r="G23" s="184" t="s">
        <v>26</v>
      </c>
      <c r="H23" s="184" t="s">
        <v>31</v>
      </c>
      <c r="I23" s="184" t="s">
        <v>86</v>
      </c>
      <c r="J23" s="173">
        <v>50966.03</v>
      </c>
      <c r="K23" s="25">
        <v>24782.07</v>
      </c>
      <c r="L23" s="174">
        <f t="shared" si="2"/>
        <v>26183.96</v>
      </c>
      <c r="M23" s="157"/>
      <c r="N23" s="157"/>
      <c r="O23" s="157"/>
      <c r="P23" s="185"/>
      <c r="Q23" s="186"/>
      <c r="R23" s="162"/>
      <c r="S23" s="162"/>
      <c r="T23" s="162"/>
      <c r="U23" s="162"/>
      <c r="V23" s="162"/>
      <c r="W23" s="162"/>
      <c r="X23" s="162"/>
      <c r="Y23" s="162"/>
      <c r="Z23" s="162"/>
      <c r="AA23" s="187"/>
      <c r="AB23" s="39"/>
    </row>
    <row r="24" spans="2:49" ht="36.75" customHeight="1" x14ac:dyDescent="0.25">
      <c r="B24" s="183">
        <v>1</v>
      </c>
      <c r="C24" s="261"/>
      <c r="D24" s="251"/>
      <c r="E24" s="262"/>
      <c r="F24" s="166" t="s">
        <v>56</v>
      </c>
      <c r="G24" s="184" t="s">
        <v>57</v>
      </c>
      <c r="H24" s="184" t="s">
        <v>58</v>
      </c>
      <c r="I24" s="184" t="s">
        <v>86</v>
      </c>
      <c r="J24" s="173">
        <v>50966.03</v>
      </c>
      <c r="K24" s="25">
        <v>24782.07</v>
      </c>
      <c r="L24" s="174">
        <f t="shared" ref="L24" si="3">SUM(J24-K24)</f>
        <v>26183.96</v>
      </c>
      <c r="M24" s="157"/>
      <c r="N24" s="157"/>
      <c r="O24" s="157"/>
      <c r="P24" s="185"/>
      <c r="Q24" s="186"/>
      <c r="R24" s="162"/>
      <c r="S24" s="162"/>
      <c r="T24" s="162"/>
      <c r="U24" s="162"/>
      <c r="V24" s="162"/>
      <c r="W24" s="162"/>
      <c r="X24" s="162"/>
      <c r="Y24" s="162"/>
      <c r="Z24" s="162"/>
      <c r="AA24" s="187"/>
      <c r="AB24" s="39"/>
    </row>
    <row r="25" spans="2:49" ht="76.5" customHeight="1" x14ac:dyDescent="0.25">
      <c r="B25" s="183">
        <v>1</v>
      </c>
      <c r="C25" s="167" t="s">
        <v>61</v>
      </c>
      <c r="D25" s="165" t="s">
        <v>62</v>
      </c>
      <c r="E25" s="246" t="s">
        <v>36</v>
      </c>
      <c r="F25" s="166" t="s">
        <v>37</v>
      </c>
      <c r="G25" s="167" t="s">
        <v>26</v>
      </c>
      <c r="H25" s="166" t="s">
        <v>38</v>
      </c>
      <c r="I25" s="167" t="s">
        <v>86</v>
      </c>
      <c r="J25" s="245">
        <v>106127.45</v>
      </c>
      <c r="K25" s="25">
        <v>51604.106</v>
      </c>
      <c r="L25" s="244">
        <f t="shared" ref="L25:L55" si="4">SUM(J25-K25)</f>
        <v>54523.343999999997</v>
      </c>
      <c r="M25" s="157"/>
      <c r="N25" s="157"/>
      <c r="O25" s="157"/>
      <c r="P25" s="185"/>
      <c r="Q25" s="186"/>
      <c r="R25" s="162"/>
      <c r="S25" s="162"/>
      <c r="T25" s="162"/>
      <c r="U25" s="162"/>
      <c r="V25" s="162"/>
      <c r="W25" s="162"/>
      <c r="X25" s="162"/>
      <c r="Y25" s="162"/>
      <c r="Z25" s="162"/>
      <c r="AA25" s="187"/>
      <c r="AB25" s="39"/>
    </row>
    <row r="26" spans="2:49" ht="70.5" customHeight="1" x14ac:dyDescent="0.25">
      <c r="B26" s="183">
        <v>1</v>
      </c>
      <c r="C26" s="167" t="s">
        <v>61</v>
      </c>
      <c r="D26" s="165" t="s">
        <v>62</v>
      </c>
      <c r="E26" s="246"/>
      <c r="F26" s="166" t="s">
        <v>37</v>
      </c>
      <c r="G26" s="167" t="s">
        <v>26</v>
      </c>
      <c r="H26" s="166" t="s">
        <v>38</v>
      </c>
      <c r="I26" s="167" t="s">
        <v>86</v>
      </c>
      <c r="J26" s="245">
        <v>106127.45</v>
      </c>
      <c r="K26" s="25">
        <v>51604.106</v>
      </c>
      <c r="L26" s="244">
        <f t="shared" ref="L26" si="5">SUM(J26-K26)</f>
        <v>54523.343999999997</v>
      </c>
      <c r="M26" s="157"/>
      <c r="N26" s="157"/>
      <c r="O26" s="157"/>
      <c r="P26" s="185"/>
      <c r="Q26" s="186"/>
      <c r="R26" s="162"/>
      <c r="S26" s="162"/>
      <c r="T26" s="162"/>
      <c r="U26" s="162"/>
      <c r="V26" s="162"/>
      <c r="W26" s="162"/>
      <c r="X26" s="162"/>
      <c r="Y26" s="162"/>
      <c r="Z26" s="162"/>
      <c r="AA26" s="187"/>
      <c r="AB26" s="39"/>
    </row>
    <row r="27" spans="2:49" ht="54" customHeight="1" x14ac:dyDescent="0.3">
      <c r="B27" s="183">
        <v>1</v>
      </c>
      <c r="C27" s="188" t="s">
        <v>63</v>
      </c>
      <c r="D27" s="189" t="s">
        <v>64</v>
      </c>
      <c r="E27" s="225" t="s">
        <v>39</v>
      </c>
      <c r="F27" s="166" t="s">
        <v>25</v>
      </c>
      <c r="G27" s="167" t="s">
        <v>40</v>
      </c>
      <c r="H27" s="167" t="s">
        <v>41</v>
      </c>
      <c r="I27" s="167" t="s">
        <v>86</v>
      </c>
      <c r="J27" s="242">
        <v>63076.59</v>
      </c>
      <c r="K27" s="25">
        <v>30670.786</v>
      </c>
      <c r="L27" s="244">
        <f t="shared" si="4"/>
        <v>32405.803999999996</v>
      </c>
      <c r="M27" s="157"/>
      <c r="N27" s="157"/>
      <c r="O27" s="157"/>
      <c r="P27" s="185"/>
      <c r="Q27" s="186"/>
      <c r="R27" s="162"/>
      <c r="S27" s="162"/>
      <c r="T27" s="162"/>
      <c r="U27" s="162"/>
      <c r="V27" s="162"/>
      <c r="W27" s="162"/>
      <c r="X27" s="162"/>
      <c r="Y27" s="162"/>
      <c r="Z27" s="162"/>
      <c r="AA27" s="187"/>
      <c r="AB27" s="39"/>
    </row>
    <row r="28" spans="2:49" ht="52.5" customHeight="1" x14ac:dyDescent="0.25">
      <c r="B28" s="183">
        <v>1</v>
      </c>
      <c r="C28" s="167" t="s">
        <v>65</v>
      </c>
      <c r="D28" s="165" t="s">
        <v>66</v>
      </c>
      <c r="E28" s="246" t="s">
        <v>42</v>
      </c>
      <c r="F28" s="177" t="s">
        <v>43</v>
      </c>
      <c r="G28" s="167" t="s">
        <v>44</v>
      </c>
      <c r="H28" s="167" t="s">
        <v>45</v>
      </c>
      <c r="I28" s="167" t="s">
        <v>86</v>
      </c>
      <c r="J28" s="242">
        <v>61913.22</v>
      </c>
      <c r="K28" s="25">
        <v>30105.092000000001</v>
      </c>
      <c r="L28" s="244">
        <f t="shared" si="4"/>
        <v>31808.128000000001</v>
      </c>
      <c r="M28" s="157"/>
      <c r="N28" s="157"/>
      <c r="O28" s="157"/>
      <c r="P28" s="185"/>
      <c r="Q28" s="186"/>
      <c r="R28" s="162"/>
      <c r="S28" s="162"/>
      <c r="T28" s="162"/>
      <c r="U28" s="162"/>
      <c r="V28" s="162"/>
      <c r="W28" s="162"/>
      <c r="X28" s="162"/>
      <c r="Y28" s="162"/>
      <c r="Z28" s="162"/>
      <c r="AA28" s="187"/>
      <c r="AB28" s="39"/>
    </row>
    <row r="29" spans="2:49" ht="45.75" customHeight="1" x14ac:dyDescent="0.25">
      <c r="B29" s="183">
        <v>1</v>
      </c>
      <c r="C29" s="167" t="s">
        <v>65</v>
      </c>
      <c r="D29" s="165" t="s">
        <v>67</v>
      </c>
      <c r="E29" s="246"/>
      <c r="F29" s="177" t="s">
        <v>43</v>
      </c>
      <c r="G29" s="167" t="s">
        <v>44</v>
      </c>
      <c r="H29" s="167" t="s">
        <v>45</v>
      </c>
      <c r="I29" s="167" t="s">
        <v>86</v>
      </c>
      <c r="J29" s="242">
        <v>61913.22</v>
      </c>
      <c r="K29" s="25">
        <v>30105.092000000001</v>
      </c>
      <c r="L29" s="244">
        <f t="shared" ref="L29" si="6">SUM(J29-K29)</f>
        <v>31808.128000000001</v>
      </c>
      <c r="M29" s="157"/>
      <c r="N29" s="157"/>
      <c r="O29" s="157"/>
      <c r="P29" s="185"/>
      <c r="Q29" s="186"/>
      <c r="R29" s="162"/>
      <c r="S29" s="162"/>
      <c r="T29" s="162"/>
      <c r="U29" s="162"/>
      <c r="V29" s="162"/>
      <c r="W29" s="162"/>
      <c r="X29" s="162"/>
      <c r="Y29" s="162"/>
      <c r="Z29" s="162"/>
      <c r="AA29" s="187"/>
      <c r="AB29" s="39"/>
    </row>
    <row r="30" spans="2:49" ht="50.25" customHeight="1" x14ac:dyDescent="0.25">
      <c r="B30" s="183">
        <v>1</v>
      </c>
      <c r="C30" s="167" t="s">
        <v>68</v>
      </c>
      <c r="D30" s="165" t="s">
        <v>69</v>
      </c>
      <c r="E30" s="264" t="s">
        <v>46</v>
      </c>
      <c r="F30" s="177" t="s">
        <v>43</v>
      </c>
      <c r="G30" s="190" t="s">
        <v>26</v>
      </c>
      <c r="H30" s="190" t="s">
        <v>47</v>
      </c>
      <c r="I30" s="190" t="s">
        <v>86</v>
      </c>
      <c r="J30" s="191">
        <v>49087.66</v>
      </c>
      <c r="K30" s="25">
        <v>23868.71</v>
      </c>
      <c r="L30" s="244">
        <f t="shared" si="4"/>
        <v>25218.950000000004</v>
      </c>
      <c r="M30" s="157"/>
      <c r="N30" s="157"/>
      <c r="O30" s="157"/>
      <c r="P30" s="185"/>
      <c r="Q30" s="186"/>
      <c r="R30" s="162"/>
      <c r="S30" s="162"/>
      <c r="T30" s="162"/>
      <c r="U30" s="162"/>
      <c r="V30" s="162"/>
      <c r="W30" s="162"/>
      <c r="X30" s="162"/>
      <c r="Y30" s="162"/>
      <c r="Z30" s="162"/>
      <c r="AA30" s="187"/>
      <c r="AB30" s="39"/>
    </row>
    <row r="31" spans="2:49" ht="40.5" customHeight="1" x14ac:dyDescent="0.25">
      <c r="B31" s="183">
        <v>1</v>
      </c>
      <c r="C31" s="167" t="s">
        <v>68</v>
      </c>
      <c r="D31" s="165" t="s">
        <v>69</v>
      </c>
      <c r="E31" s="264"/>
      <c r="F31" s="177" t="s">
        <v>43</v>
      </c>
      <c r="G31" s="190" t="s">
        <v>26</v>
      </c>
      <c r="H31" s="190" t="s">
        <v>47</v>
      </c>
      <c r="I31" s="190" t="s">
        <v>86</v>
      </c>
      <c r="J31" s="191">
        <v>49087.66</v>
      </c>
      <c r="K31" s="25">
        <v>23868.71</v>
      </c>
      <c r="L31" s="244">
        <f t="shared" ref="L31" si="7">SUM(J31-K31)</f>
        <v>25218.950000000004</v>
      </c>
      <c r="M31" s="157"/>
      <c r="N31" s="157"/>
      <c r="O31" s="157"/>
      <c r="P31" s="192"/>
      <c r="Q31" s="193"/>
      <c r="R31" s="162"/>
      <c r="S31" s="162"/>
      <c r="T31" s="162"/>
      <c r="U31" s="162"/>
      <c r="V31" s="162"/>
      <c r="W31" s="162"/>
      <c r="X31" s="162"/>
      <c r="Y31" s="162"/>
      <c r="Z31" s="162"/>
      <c r="AA31" s="187"/>
      <c r="AB31" s="39"/>
    </row>
    <row r="32" spans="2:49" ht="40.5" customHeight="1" x14ac:dyDescent="0.25">
      <c r="B32" s="183">
        <v>1</v>
      </c>
      <c r="C32" s="167" t="s">
        <v>68</v>
      </c>
      <c r="D32" s="165" t="s">
        <v>69</v>
      </c>
      <c r="E32" s="264"/>
      <c r="F32" s="177" t="s">
        <v>48</v>
      </c>
      <c r="G32" s="190" t="s">
        <v>26</v>
      </c>
      <c r="H32" s="190" t="s">
        <v>49</v>
      </c>
      <c r="I32" s="190" t="s">
        <v>86</v>
      </c>
      <c r="J32" s="191">
        <v>68688.039999999994</v>
      </c>
      <c r="K32" s="25">
        <v>33399.332000000002</v>
      </c>
      <c r="L32" s="244">
        <f t="shared" si="4"/>
        <v>35288.707999999991</v>
      </c>
      <c r="M32" s="157"/>
      <c r="N32" s="157"/>
      <c r="O32" s="157"/>
      <c r="P32" s="192"/>
      <c r="Q32" s="193"/>
      <c r="R32" s="162"/>
      <c r="S32" s="162"/>
      <c r="T32" s="162"/>
      <c r="U32" s="162"/>
      <c r="V32" s="162"/>
      <c r="W32" s="162"/>
      <c r="X32" s="162"/>
      <c r="Y32" s="162"/>
      <c r="Z32" s="162"/>
      <c r="AA32" s="187"/>
      <c r="AB32" s="39"/>
    </row>
    <row r="33" spans="2:28" ht="47.25" customHeight="1" x14ac:dyDescent="0.25">
      <c r="B33" s="183">
        <v>1</v>
      </c>
      <c r="C33" s="167" t="s">
        <v>68</v>
      </c>
      <c r="D33" s="165" t="s">
        <v>69</v>
      </c>
      <c r="E33" s="264"/>
      <c r="F33" s="177" t="s">
        <v>48</v>
      </c>
      <c r="G33" s="190" t="s">
        <v>26</v>
      </c>
      <c r="H33" s="190" t="s">
        <v>49</v>
      </c>
      <c r="I33" s="190" t="s">
        <v>86</v>
      </c>
      <c r="J33" s="191">
        <v>68688.039999999994</v>
      </c>
      <c r="K33" s="25">
        <v>33399.332000000002</v>
      </c>
      <c r="L33" s="244">
        <f t="shared" si="4"/>
        <v>35288.707999999991</v>
      </c>
      <c r="M33" s="157"/>
      <c r="N33" s="157"/>
      <c r="O33" s="157"/>
      <c r="P33" s="192"/>
      <c r="Q33" s="193"/>
      <c r="R33" s="162"/>
      <c r="S33" s="162"/>
      <c r="T33" s="162"/>
      <c r="U33" s="162"/>
      <c r="V33" s="162"/>
      <c r="W33" s="162"/>
      <c r="X33" s="162"/>
      <c r="Y33" s="162"/>
      <c r="Z33" s="162"/>
      <c r="AA33" s="187"/>
      <c r="AB33" s="39"/>
    </row>
    <row r="34" spans="2:28" ht="57.75" customHeight="1" x14ac:dyDescent="0.25">
      <c r="B34" s="163">
        <v>1</v>
      </c>
      <c r="C34" s="167" t="s">
        <v>75</v>
      </c>
      <c r="D34" s="194" t="s">
        <v>77</v>
      </c>
      <c r="E34" s="265" t="s">
        <v>79</v>
      </c>
      <c r="F34" s="195" t="s">
        <v>81</v>
      </c>
      <c r="G34" s="164" t="s">
        <v>82</v>
      </c>
      <c r="H34" s="164" t="s">
        <v>84</v>
      </c>
      <c r="I34" s="164" t="s">
        <v>86</v>
      </c>
      <c r="J34" s="173">
        <v>33072.5</v>
      </c>
      <c r="K34" s="25">
        <v>7747.1330000000007</v>
      </c>
      <c r="L34" s="174">
        <f t="shared" si="4"/>
        <v>25325.366999999998</v>
      </c>
      <c r="M34" s="196"/>
      <c r="N34" s="196"/>
      <c r="O34" s="196"/>
      <c r="P34" s="196"/>
      <c r="Q34" s="197"/>
      <c r="R34" s="162"/>
      <c r="S34" s="162"/>
      <c r="T34" s="162"/>
      <c r="U34" s="162"/>
      <c r="V34" s="162"/>
      <c r="W34" s="162"/>
      <c r="X34" s="162"/>
      <c r="Y34" s="162"/>
      <c r="Z34" s="162"/>
      <c r="AA34" s="187"/>
      <c r="AB34" s="40"/>
    </row>
    <row r="35" spans="2:28" ht="40.5" customHeight="1" x14ac:dyDescent="0.25">
      <c r="B35" s="163">
        <v>1</v>
      </c>
      <c r="C35" s="167" t="s">
        <v>75</v>
      </c>
      <c r="D35" s="194" t="s">
        <v>77</v>
      </c>
      <c r="E35" s="265"/>
      <c r="F35" s="195" t="s">
        <v>81</v>
      </c>
      <c r="G35" s="164" t="s">
        <v>82</v>
      </c>
      <c r="H35" s="164" t="s">
        <v>84</v>
      </c>
      <c r="I35" s="164" t="s">
        <v>86</v>
      </c>
      <c r="J35" s="173">
        <v>33072.5</v>
      </c>
      <c r="K35" s="25">
        <v>7747.1330000000007</v>
      </c>
      <c r="L35" s="174">
        <f t="shared" ref="L35" si="8">SUM(J35-K35)</f>
        <v>25325.366999999998</v>
      </c>
      <c r="M35" s="157"/>
      <c r="N35" s="157"/>
      <c r="O35" s="157"/>
      <c r="P35" s="198"/>
      <c r="Q35" s="199"/>
      <c r="R35" s="162"/>
      <c r="S35" s="162"/>
      <c r="T35" s="162"/>
      <c r="U35" s="162"/>
      <c r="V35" s="162"/>
      <c r="W35" s="162"/>
      <c r="X35" s="162"/>
      <c r="Y35" s="162"/>
      <c r="Z35" s="162"/>
      <c r="AA35" s="187"/>
      <c r="AB35" s="40"/>
    </row>
    <row r="36" spans="2:28" ht="48.75" customHeight="1" x14ac:dyDescent="0.25">
      <c r="B36" s="163">
        <v>1</v>
      </c>
      <c r="C36" s="167" t="s">
        <v>76</v>
      </c>
      <c r="D36" s="194" t="s">
        <v>78</v>
      </c>
      <c r="E36" s="257" t="s">
        <v>80</v>
      </c>
      <c r="F36" s="195" t="s">
        <v>81</v>
      </c>
      <c r="G36" s="167" t="s">
        <v>83</v>
      </c>
      <c r="H36" s="164" t="s">
        <v>85</v>
      </c>
      <c r="I36" s="164" t="s">
        <v>86</v>
      </c>
      <c r="J36" s="173">
        <v>53263.68</v>
      </c>
      <c r="K36" s="25">
        <v>12476.832</v>
      </c>
      <c r="L36" s="174">
        <f t="shared" si="4"/>
        <v>40786.847999999998</v>
      </c>
      <c r="M36" s="157"/>
      <c r="N36" s="157"/>
      <c r="O36" s="157"/>
      <c r="P36" s="198"/>
      <c r="Q36" s="199"/>
      <c r="R36" s="162"/>
      <c r="S36" s="162"/>
      <c r="T36" s="162"/>
      <c r="U36" s="162"/>
      <c r="V36" s="162"/>
      <c r="W36" s="162"/>
      <c r="X36" s="162"/>
      <c r="Y36" s="162"/>
      <c r="Z36" s="162"/>
      <c r="AA36" s="187"/>
      <c r="AB36" s="40"/>
    </row>
    <row r="37" spans="2:28" ht="60" customHeight="1" x14ac:dyDescent="0.25">
      <c r="B37" s="163">
        <v>1</v>
      </c>
      <c r="C37" s="167" t="s">
        <v>76</v>
      </c>
      <c r="D37" s="194" t="s">
        <v>78</v>
      </c>
      <c r="E37" s="257"/>
      <c r="F37" s="195" t="s">
        <v>81</v>
      </c>
      <c r="G37" s="167" t="s">
        <v>83</v>
      </c>
      <c r="H37" s="164" t="s">
        <v>85</v>
      </c>
      <c r="I37" s="164" t="s">
        <v>86</v>
      </c>
      <c r="J37" s="173">
        <v>53263.68</v>
      </c>
      <c r="K37" s="25">
        <v>12476.832</v>
      </c>
      <c r="L37" s="174">
        <f t="shared" ref="L37" si="9">SUM(J37-K37)</f>
        <v>40786.847999999998</v>
      </c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87"/>
      <c r="AB37" s="40"/>
    </row>
    <row r="38" spans="2:28" ht="65.25" customHeight="1" x14ac:dyDescent="0.25">
      <c r="B38" s="163">
        <v>1</v>
      </c>
      <c r="C38" s="167" t="s">
        <v>76</v>
      </c>
      <c r="D38" s="194" t="s">
        <v>78</v>
      </c>
      <c r="E38" s="257"/>
      <c r="F38" s="195" t="s">
        <v>81</v>
      </c>
      <c r="G38" s="167" t="s">
        <v>83</v>
      </c>
      <c r="H38" s="164" t="s">
        <v>85</v>
      </c>
      <c r="I38" s="164" t="s">
        <v>86</v>
      </c>
      <c r="J38" s="173">
        <v>53547.75</v>
      </c>
      <c r="K38" s="25">
        <v>12543.384</v>
      </c>
      <c r="L38" s="174">
        <f t="shared" si="4"/>
        <v>41004.366000000002</v>
      </c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87"/>
      <c r="AB38" s="40"/>
    </row>
    <row r="39" spans="2:28" ht="48.75" customHeight="1" x14ac:dyDescent="0.25">
      <c r="B39" s="163">
        <v>1</v>
      </c>
      <c r="C39" s="167" t="s">
        <v>76</v>
      </c>
      <c r="D39" s="194" t="s">
        <v>78</v>
      </c>
      <c r="E39" s="257"/>
      <c r="F39" s="195" t="s">
        <v>81</v>
      </c>
      <c r="G39" s="167" t="s">
        <v>83</v>
      </c>
      <c r="H39" s="164" t="s">
        <v>85</v>
      </c>
      <c r="I39" s="164" t="s">
        <v>86</v>
      </c>
      <c r="J39" s="173">
        <v>50439.6</v>
      </c>
      <c r="K39" s="25">
        <v>11815.293</v>
      </c>
      <c r="L39" s="174">
        <f t="shared" si="4"/>
        <v>38624.307000000001</v>
      </c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200"/>
      <c r="AB39" s="40"/>
    </row>
    <row r="40" spans="2:28" ht="48.75" customHeight="1" x14ac:dyDescent="0.3">
      <c r="B40" s="163">
        <v>1</v>
      </c>
      <c r="C40" s="167" t="s">
        <v>97</v>
      </c>
      <c r="D40" s="201">
        <v>43817</v>
      </c>
      <c r="E40" s="227" t="s">
        <v>98</v>
      </c>
      <c r="F40" s="202" t="s">
        <v>93</v>
      </c>
      <c r="G40" s="203" t="s">
        <v>92</v>
      </c>
      <c r="H40" s="203" t="s">
        <v>100</v>
      </c>
      <c r="I40" s="164"/>
      <c r="J40" s="173">
        <v>84404.5</v>
      </c>
      <c r="K40" s="25">
        <v>25931.837</v>
      </c>
      <c r="L40" s="174">
        <f t="shared" si="4"/>
        <v>58472.663</v>
      </c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200"/>
      <c r="AB40" s="40"/>
    </row>
    <row r="41" spans="2:28" ht="48.75" customHeight="1" x14ac:dyDescent="0.3">
      <c r="B41" s="163">
        <v>1</v>
      </c>
      <c r="C41" s="167" t="s">
        <v>97</v>
      </c>
      <c r="D41" s="201">
        <v>43817</v>
      </c>
      <c r="E41" s="227" t="s">
        <v>98</v>
      </c>
      <c r="F41" s="202" t="s">
        <v>93</v>
      </c>
      <c r="G41" s="203" t="s">
        <v>92</v>
      </c>
      <c r="H41" s="203" t="s">
        <v>100</v>
      </c>
      <c r="I41" s="164"/>
      <c r="J41" s="173">
        <v>84404.5</v>
      </c>
      <c r="K41" s="25">
        <v>25931.837</v>
      </c>
      <c r="L41" s="174">
        <f t="shared" ref="L41" si="10">SUM(J41-K41)</f>
        <v>58472.663</v>
      </c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200"/>
      <c r="AB41" s="40"/>
    </row>
    <row r="42" spans="2:28" ht="48.75" customHeight="1" thickBot="1" x14ac:dyDescent="0.35">
      <c r="B42" s="204">
        <v>1</v>
      </c>
      <c r="C42" s="205" t="s">
        <v>96</v>
      </c>
      <c r="D42" s="206">
        <v>43817</v>
      </c>
      <c r="E42" s="228" t="s">
        <v>99</v>
      </c>
      <c r="F42" s="207" t="s">
        <v>95</v>
      </c>
      <c r="G42" s="207" t="s">
        <v>94</v>
      </c>
      <c r="H42" s="207" t="s">
        <v>101</v>
      </c>
      <c r="I42" s="208"/>
      <c r="J42" s="209">
        <v>66668.509999999995</v>
      </c>
      <c r="K42" s="25">
        <v>20482.755000000001</v>
      </c>
      <c r="L42" s="210">
        <f t="shared" si="4"/>
        <v>46185.75499999999</v>
      </c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211"/>
      <c r="AB42" s="40"/>
    </row>
    <row r="43" spans="2:28" ht="48.75" customHeight="1" x14ac:dyDescent="0.3">
      <c r="B43" s="204">
        <v>1</v>
      </c>
      <c r="C43" s="205" t="s">
        <v>142</v>
      </c>
      <c r="D43" s="206">
        <v>44180</v>
      </c>
      <c r="E43" s="227" t="s">
        <v>141</v>
      </c>
      <c r="F43" s="207" t="s">
        <v>138</v>
      </c>
      <c r="G43" s="207" t="s">
        <v>139</v>
      </c>
      <c r="H43" s="207" t="s">
        <v>140</v>
      </c>
      <c r="I43" s="208" t="s">
        <v>86</v>
      </c>
      <c r="J43" s="209">
        <v>60134.48</v>
      </c>
      <c r="K43" s="25">
        <v>7710.3960000000006</v>
      </c>
      <c r="L43" s="210">
        <f t="shared" ref="L43" si="11">SUM(J43-K43)</f>
        <v>52424.084000000003</v>
      </c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211"/>
      <c r="AB43" s="40"/>
    </row>
    <row r="44" spans="2:28" ht="92.1" customHeight="1" x14ac:dyDescent="0.3">
      <c r="B44" s="204">
        <v>1</v>
      </c>
      <c r="C44" s="205" t="s">
        <v>142</v>
      </c>
      <c r="D44" s="206">
        <v>44180</v>
      </c>
      <c r="E44" s="227" t="s">
        <v>141</v>
      </c>
      <c r="F44" s="203" t="s">
        <v>136</v>
      </c>
      <c r="G44" s="212" t="s">
        <v>57</v>
      </c>
      <c r="H44" s="203" t="s">
        <v>137</v>
      </c>
      <c r="I44" s="164" t="s">
        <v>86</v>
      </c>
      <c r="J44" s="173">
        <v>52348.88</v>
      </c>
      <c r="K44" s="25">
        <v>6712.1320000000005</v>
      </c>
      <c r="L44" s="174">
        <f t="shared" si="4"/>
        <v>45636.748</v>
      </c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211"/>
      <c r="AB44" s="40"/>
    </row>
    <row r="45" spans="2:28" ht="92.1" customHeight="1" x14ac:dyDescent="0.3">
      <c r="B45" s="204">
        <v>1</v>
      </c>
      <c r="C45" s="205" t="s">
        <v>142</v>
      </c>
      <c r="D45" s="206">
        <v>44180</v>
      </c>
      <c r="E45" s="227" t="s">
        <v>141</v>
      </c>
      <c r="F45" s="203" t="s">
        <v>136</v>
      </c>
      <c r="G45" s="212" t="s">
        <v>57</v>
      </c>
      <c r="H45" s="203" t="s">
        <v>137</v>
      </c>
      <c r="I45" s="164" t="s">
        <v>86</v>
      </c>
      <c r="J45" s="173">
        <v>51692.19</v>
      </c>
      <c r="K45" s="25">
        <v>6627.9270000000006</v>
      </c>
      <c r="L45" s="174">
        <f t="shared" si="4"/>
        <v>45064.262999999999</v>
      </c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211"/>
      <c r="AB45" s="40"/>
    </row>
    <row r="46" spans="2:28" ht="92.1" customHeight="1" x14ac:dyDescent="0.3">
      <c r="B46" s="204">
        <v>1</v>
      </c>
      <c r="C46" s="205" t="s">
        <v>142</v>
      </c>
      <c r="D46" s="206">
        <v>44180</v>
      </c>
      <c r="E46" s="227" t="s">
        <v>141</v>
      </c>
      <c r="F46" s="203" t="s">
        <v>136</v>
      </c>
      <c r="G46" s="212" t="s">
        <v>57</v>
      </c>
      <c r="H46" s="203" t="s">
        <v>137</v>
      </c>
      <c r="I46" s="164" t="s">
        <v>86</v>
      </c>
      <c r="J46" s="173">
        <v>51497.61</v>
      </c>
      <c r="K46" s="25">
        <v>6602.9810000000007</v>
      </c>
      <c r="L46" s="174">
        <f t="shared" si="4"/>
        <v>44894.629000000001</v>
      </c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211"/>
      <c r="AB46" s="40"/>
    </row>
    <row r="47" spans="2:28" ht="92.1" customHeight="1" x14ac:dyDescent="0.3">
      <c r="B47" s="204">
        <v>1</v>
      </c>
      <c r="C47" s="205" t="s">
        <v>142</v>
      </c>
      <c r="D47" s="206">
        <v>44180</v>
      </c>
      <c r="E47" s="227" t="s">
        <v>141</v>
      </c>
      <c r="F47" s="203" t="s">
        <v>136</v>
      </c>
      <c r="G47" s="212" t="s">
        <v>57</v>
      </c>
      <c r="H47" s="203" t="s">
        <v>137</v>
      </c>
      <c r="I47" s="164" t="s">
        <v>86</v>
      </c>
      <c r="J47" s="173">
        <v>51084.13</v>
      </c>
      <c r="K47" s="25">
        <v>6549.9630000000006</v>
      </c>
      <c r="L47" s="174">
        <f t="shared" si="4"/>
        <v>44534.166999999994</v>
      </c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211"/>
      <c r="AB47" s="40"/>
    </row>
    <row r="48" spans="2:28" ht="92.1" customHeight="1" x14ac:dyDescent="0.3">
      <c r="B48" s="204">
        <v>1</v>
      </c>
      <c r="C48" s="205" t="s">
        <v>142</v>
      </c>
      <c r="D48" s="206">
        <v>44180</v>
      </c>
      <c r="E48" s="227" t="s">
        <v>141</v>
      </c>
      <c r="F48" s="203" t="s">
        <v>136</v>
      </c>
      <c r="G48" s="212" t="s">
        <v>57</v>
      </c>
      <c r="H48" s="203" t="s">
        <v>137</v>
      </c>
      <c r="I48" s="164" t="s">
        <v>86</v>
      </c>
      <c r="J48" s="173">
        <v>50524.73</v>
      </c>
      <c r="K48" s="25">
        <v>6478.2380000000003</v>
      </c>
      <c r="L48" s="174">
        <f t="shared" si="4"/>
        <v>44046.492000000006</v>
      </c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213"/>
      <c r="AB48" s="40"/>
    </row>
    <row r="49" spans="2:28" ht="92.1" customHeight="1" x14ac:dyDescent="0.3">
      <c r="B49" s="204">
        <v>1</v>
      </c>
      <c r="C49" s="205" t="s">
        <v>142</v>
      </c>
      <c r="D49" s="206">
        <v>44180</v>
      </c>
      <c r="E49" s="227" t="s">
        <v>141</v>
      </c>
      <c r="F49" s="203" t="s">
        <v>136</v>
      </c>
      <c r="G49" s="212" t="s">
        <v>57</v>
      </c>
      <c r="H49" s="203" t="s">
        <v>137</v>
      </c>
      <c r="I49" s="164" t="s">
        <v>86</v>
      </c>
      <c r="J49" s="173">
        <v>50232.86</v>
      </c>
      <c r="K49" s="25">
        <v>6440.8130000000001</v>
      </c>
      <c r="L49" s="174">
        <f t="shared" si="4"/>
        <v>43792.046999999999</v>
      </c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211"/>
      <c r="AB49" s="40"/>
    </row>
    <row r="50" spans="2:28" ht="92.1" customHeight="1" x14ac:dyDescent="0.3">
      <c r="B50" s="204">
        <v>1</v>
      </c>
      <c r="C50" s="205" t="s">
        <v>142</v>
      </c>
      <c r="D50" s="206">
        <v>44180</v>
      </c>
      <c r="E50" s="227" t="s">
        <v>141</v>
      </c>
      <c r="F50" s="203" t="s">
        <v>136</v>
      </c>
      <c r="G50" s="212" t="s">
        <v>57</v>
      </c>
      <c r="H50" s="203" t="s">
        <v>137</v>
      </c>
      <c r="I50" s="164" t="s">
        <v>86</v>
      </c>
      <c r="J50" s="173">
        <v>49941.01</v>
      </c>
      <c r="K50" s="25">
        <v>6403.3940000000002</v>
      </c>
      <c r="L50" s="174">
        <f t="shared" si="4"/>
        <v>43537.616000000002</v>
      </c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211"/>
      <c r="AB50" s="40"/>
    </row>
    <row r="51" spans="2:28" ht="92.1" customHeight="1" x14ac:dyDescent="0.3">
      <c r="B51" s="204">
        <v>1</v>
      </c>
      <c r="C51" s="205" t="s">
        <v>142</v>
      </c>
      <c r="D51" s="206">
        <v>44180</v>
      </c>
      <c r="E51" s="227" t="s">
        <v>141</v>
      </c>
      <c r="F51" s="203" t="s">
        <v>136</v>
      </c>
      <c r="G51" s="212" t="s">
        <v>57</v>
      </c>
      <c r="H51" s="203" t="s">
        <v>137</v>
      </c>
      <c r="I51" s="164" t="s">
        <v>86</v>
      </c>
      <c r="J51" s="173">
        <v>49649.14</v>
      </c>
      <c r="K51" s="25">
        <v>6365.9750000000004</v>
      </c>
      <c r="L51" s="174">
        <f t="shared" si="4"/>
        <v>43283.165000000001</v>
      </c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211"/>
      <c r="AB51" s="40"/>
    </row>
    <row r="52" spans="2:28" ht="92.1" customHeight="1" x14ac:dyDescent="0.3">
      <c r="B52" s="204">
        <v>1</v>
      </c>
      <c r="C52" s="205" t="s">
        <v>142</v>
      </c>
      <c r="D52" s="206">
        <v>44180</v>
      </c>
      <c r="E52" s="227" t="s">
        <v>141</v>
      </c>
      <c r="F52" s="203" t="s">
        <v>136</v>
      </c>
      <c r="G52" s="212" t="s">
        <v>57</v>
      </c>
      <c r="H52" s="203" t="s">
        <v>137</v>
      </c>
      <c r="I52" s="208" t="s">
        <v>86</v>
      </c>
      <c r="J52" s="209">
        <v>49259.99</v>
      </c>
      <c r="K52" s="25">
        <v>6316.0770000000002</v>
      </c>
      <c r="L52" s="210">
        <f t="shared" si="4"/>
        <v>42943.913</v>
      </c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211"/>
      <c r="AB52" s="40"/>
    </row>
    <row r="53" spans="2:28" ht="48.75" customHeight="1" x14ac:dyDescent="0.3">
      <c r="B53" s="204">
        <v>1</v>
      </c>
      <c r="C53" s="167" t="s">
        <v>298</v>
      </c>
      <c r="D53" s="201">
        <v>44357</v>
      </c>
      <c r="E53" s="227" t="s">
        <v>299</v>
      </c>
      <c r="F53" s="203" t="s">
        <v>292</v>
      </c>
      <c r="G53" s="212" t="s">
        <v>94</v>
      </c>
      <c r="H53" s="203" t="s">
        <v>295</v>
      </c>
      <c r="I53" s="164"/>
      <c r="J53" s="209">
        <v>36958.21</v>
      </c>
      <c r="K53" s="25">
        <v>1512.7560000000001</v>
      </c>
      <c r="L53" s="210">
        <f t="shared" si="4"/>
        <v>35445.453999999998</v>
      </c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211"/>
      <c r="AB53" s="40"/>
    </row>
    <row r="54" spans="2:28" ht="48.75" customHeight="1" x14ac:dyDescent="0.3">
      <c r="B54" s="204">
        <v>1</v>
      </c>
      <c r="C54" s="167" t="s">
        <v>298</v>
      </c>
      <c r="D54" s="201">
        <v>44357</v>
      </c>
      <c r="E54" s="227" t="s">
        <v>299</v>
      </c>
      <c r="F54" s="203" t="s">
        <v>293</v>
      </c>
      <c r="G54" s="212" t="s">
        <v>94</v>
      </c>
      <c r="H54" s="203" t="s">
        <v>296</v>
      </c>
      <c r="I54" s="164"/>
      <c r="J54" s="209">
        <v>39665.89</v>
      </c>
      <c r="K54" s="25">
        <v>1623.585</v>
      </c>
      <c r="L54" s="210">
        <f t="shared" si="4"/>
        <v>38042.305</v>
      </c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211"/>
      <c r="AB54" s="40"/>
    </row>
    <row r="55" spans="2:28" ht="48.75" customHeight="1" thickBot="1" x14ac:dyDescent="0.35">
      <c r="B55" s="214">
        <v>1</v>
      </c>
      <c r="C55" s="215" t="s">
        <v>298</v>
      </c>
      <c r="D55" s="216">
        <v>44357</v>
      </c>
      <c r="E55" s="228" t="s">
        <v>299</v>
      </c>
      <c r="F55" s="217" t="s">
        <v>294</v>
      </c>
      <c r="G55" s="218" t="s">
        <v>94</v>
      </c>
      <c r="H55" s="217" t="s">
        <v>297</v>
      </c>
      <c r="I55" s="219"/>
      <c r="J55" s="220">
        <v>60393.200000000004</v>
      </c>
      <c r="K55" s="129">
        <v>2471.9860000000003</v>
      </c>
      <c r="L55" s="221">
        <f t="shared" si="4"/>
        <v>57921.214000000007</v>
      </c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211"/>
      <c r="AB55" s="40"/>
    </row>
    <row r="56" spans="2:28" ht="48.75" customHeight="1" x14ac:dyDescent="0.35">
      <c r="B56" s="28"/>
      <c r="C56" s="151"/>
      <c r="D56" s="152"/>
      <c r="E56" s="29"/>
      <c r="F56" s="133"/>
      <c r="G56" s="133"/>
      <c r="H56" s="133"/>
      <c r="I56" s="28"/>
      <c r="J56" s="30"/>
      <c r="K56" s="30"/>
      <c r="L56" s="30"/>
      <c r="AA56" s="132"/>
      <c r="AB56" s="40"/>
    </row>
    <row r="57" spans="2:28" ht="48.75" customHeight="1" x14ac:dyDescent="0.35">
      <c r="B57" s="28"/>
      <c r="C57" s="29"/>
      <c r="D57" s="32"/>
      <c r="E57" s="29"/>
      <c r="F57" s="133"/>
      <c r="G57" s="29"/>
      <c r="H57" s="28"/>
      <c r="I57" s="28"/>
      <c r="J57" s="30"/>
      <c r="K57" s="30"/>
      <c r="L57" s="30"/>
      <c r="AA57" s="49"/>
      <c r="AB57" s="40"/>
    </row>
    <row r="58" spans="2:28" s="52" customFormat="1" ht="48.75" customHeight="1" x14ac:dyDescent="0.3">
      <c r="B58" s="28"/>
      <c r="C58" s="29"/>
      <c r="D58" s="32"/>
      <c r="E58" s="28"/>
      <c r="F58" s="33"/>
      <c r="G58" s="29"/>
      <c r="H58" s="28"/>
      <c r="I58" s="28"/>
      <c r="J58" s="30"/>
      <c r="K58" s="30"/>
      <c r="L58" s="31"/>
      <c r="AA58" s="50"/>
      <c r="AB58" s="41"/>
    </row>
    <row r="59" spans="2:28" ht="21.75" x14ac:dyDescent="0.3">
      <c r="AA59" s="51"/>
    </row>
    <row r="60" spans="2:28" ht="54" customHeight="1" x14ac:dyDescent="0.25">
      <c r="B60" s="266" t="s">
        <v>87</v>
      </c>
      <c r="C60" s="266"/>
      <c r="D60" s="266"/>
      <c r="E60" s="266"/>
      <c r="F60" s="266"/>
      <c r="G60" s="266"/>
      <c r="H60" s="266"/>
      <c r="I60" s="266"/>
      <c r="J60" s="266"/>
      <c r="K60" s="266"/>
      <c r="L60" s="266"/>
    </row>
    <row r="61" spans="2:28" ht="20.25" customHeight="1" x14ac:dyDescent="0.9"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</row>
    <row r="67" spans="2:27" ht="29.25" customHeight="1" x14ac:dyDescent="0.25">
      <c r="B67" s="75"/>
      <c r="C67" s="76"/>
      <c r="D67" s="77"/>
      <c r="E67" s="77"/>
      <c r="F67" s="47"/>
      <c r="G67" s="47"/>
      <c r="H67" s="47"/>
      <c r="I67" s="47"/>
      <c r="J67" s="47"/>
      <c r="K67" s="47"/>
      <c r="L67" s="47"/>
    </row>
    <row r="68" spans="2:27" ht="18" x14ac:dyDescent="0.2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2:27" ht="21.75" x14ac:dyDescent="0.25">
      <c r="B69" s="60"/>
      <c r="C69" s="53"/>
      <c r="D69" s="54"/>
      <c r="E69" s="53"/>
      <c r="F69" s="47"/>
      <c r="G69" s="55"/>
      <c r="H69" s="53"/>
      <c r="I69" s="53"/>
      <c r="J69" s="56"/>
      <c r="K69" s="57"/>
      <c r="L69" s="58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2:27" x14ac:dyDescent="0.25">
      <c r="B70" s="52"/>
      <c r="C70" s="52"/>
      <c r="D70" s="52"/>
      <c r="E70" s="52"/>
      <c r="F70" s="52"/>
      <c r="G70" s="52"/>
      <c r="H70" s="52"/>
      <c r="I70" s="61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</sheetData>
  <mergeCells count="26">
    <mergeCell ref="C23:C24"/>
    <mergeCell ref="D23:D24"/>
    <mergeCell ref="E23:E24"/>
    <mergeCell ref="B61:AA61"/>
    <mergeCell ref="E25:E26"/>
    <mergeCell ref="E28:E29"/>
    <mergeCell ref="E30:E33"/>
    <mergeCell ref="E34:E35"/>
    <mergeCell ref="E36:E39"/>
    <mergeCell ref="B60:L60"/>
    <mergeCell ref="E15:E16"/>
    <mergeCell ref="C17:C20"/>
    <mergeCell ref="B4:L4"/>
    <mergeCell ref="B5:L5"/>
    <mergeCell ref="B9:B12"/>
    <mergeCell ref="C9:C12"/>
    <mergeCell ref="D9:D12"/>
    <mergeCell ref="F9:F12"/>
    <mergeCell ref="G9:G12"/>
    <mergeCell ref="H9:H12"/>
    <mergeCell ref="J9:J12"/>
    <mergeCell ref="K9:K12"/>
    <mergeCell ref="L9:L12"/>
    <mergeCell ref="D17:D20"/>
    <mergeCell ref="E17:E20"/>
    <mergeCell ref="I9:I12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7" r:id="rId8"/>
    <hyperlink ref="E30" r:id="rId9" display="http://www7.mh.gob.sv/downloads/pdf/700-UAIP-IF-2018-10426.pdf"/>
    <hyperlink ref="E28" r:id="rId10"/>
    <hyperlink ref="E27" r:id="rId11"/>
    <hyperlink ref="E25" r:id="rId12"/>
    <hyperlink ref="E53" r:id="rId13"/>
    <hyperlink ref="E54:E55" r:id="rId14" display="Factura Nº 0052"/>
    <hyperlink ref="E43" r:id="rId15"/>
    <hyperlink ref="E44:E52" r:id="rId16" display="Acta de Recepción 05/2020"/>
    <hyperlink ref="E42" r:id="rId17"/>
    <hyperlink ref="E15:E16" r:id="rId18" display="Fact. 37170"/>
    <hyperlink ref="E17:E20" r:id="rId19" display="Fact. 0071"/>
    <hyperlink ref="E21" r:id="rId20"/>
    <hyperlink ref="E22" r:id="rId21"/>
    <hyperlink ref="E23:E24" r:id="rId22" display="Fact. 3374 "/>
    <hyperlink ref="E34:E35" r:id="rId23" display="Fact. 0408"/>
    <hyperlink ref="E36:E39" r:id="rId24" display="Fact. 000193"/>
    <hyperlink ref="E40" r:id="rId25"/>
    <hyperlink ref="E41" r:id="rId26"/>
    <hyperlink ref="E25:E26" r:id="rId27" display="Fact. 0141"/>
    <hyperlink ref="E28:E29" r:id="rId28" display="Fact. 4475"/>
    <hyperlink ref="E30:E33" r:id="rId29" display="Fact. 4416"/>
  </hyperlinks>
  <pageMargins left="0.70866141732283472" right="0.70866141732283472" top="0.74803149606299213" bottom="0.74803149606299213" header="0.31496062992125984" footer="0.31496062992125984"/>
  <pageSetup scale="36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3"/>
  <sheetViews>
    <sheetView showGridLines="0" topLeftCell="G1" zoomScale="55" zoomScaleNormal="55" workbookViewId="0">
      <selection activeCell="K40" sqref="K40"/>
    </sheetView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62" t="s">
        <v>0</v>
      </c>
      <c r="C1" s="63"/>
      <c r="D1" s="64"/>
      <c r="E1" s="64"/>
      <c r="F1" s="65"/>
      <c r="G1" s="66"/>
      <c r="H1" s="66"/>
      <c r="I1" s="66"/>
      <c r="J1" s="5"/>
      <c r="K1" s="67"/>
      <c r="L1" s="64"/>
      <c r="M1" s="68"/>
      <c r="N1" s="68"/>
      <c r="O1" s="68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2:49" ht="23.25" x14ac:dyDescent="0.25">
      <c r="B2" s="62" t="s">
        <v>1</v>
      </c>
      <c r="C2" s="63"/>
      <c r="D2" s="64"/>
      <c r="E2" s="64"/>
      <c r="F2" s="69"/>
      <c r="G2" s="66"/>
      <c r="H2" s="66"/>
      <c r="I2" s="66"/>
      <c r="J2" s="5"/>
      <c r="K2" s="5"/>
      <c r="L2" s="64"/>
      <c r="M2" s="68"/>
      <c r="N2" s="68"/>
      <c r="O2" s="68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2:49" ht="23.25" x14ac:dyDescent="0.25">
      <c r="B3" s="63"/>
      <c r="C3" s="63"/>
      <c r="D3" s="64"/>
      <c r="E3" s="64"/>
      <c r="F3" s="69"/>
      <c r="G3" s="66"/>
      <c r="H3" s="66"/>
      <c r="I3" s="66"/>
      <c r="J3" s="5"/>
      <c r="K3" s="5"/>
      <c r="L3" s="64"/>
      <c r="M3" s="68"/>
      <c r="N3" s="68"/>
      <c r="O3" s="68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2:49" ht="25.5" x14ac:dyDescent="0.25">
      <c r="B4" s="248" t="s">
        <v>303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68"/>
      <c r="N4" s="68"/>
      <c r="O4" s="6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49" ht="25.5" x14ac:dyDescent="0.25">
      <c r="B5" s="248" t="s">
        <v>2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68"/>
      <c r="N5" s="68"/>
      <c r="O5" s="68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2:49" ht="23.25" x14ac:dyDescent="0.25">
      <c r="B6" s="70" t="s">
        <v>102</v>
      </c>
      <c r="C6" s="71"/>
      <c r="D6" s="72"/>
      <c r="E6" s="72"/>
      <c r="F6" s="64"/>
      <c r="G6" s="73"/>
      <c r="H6" s="73"/>
      <c r="I6" s="73"/>
      <c r="J6" s="6"/>
      <c r="K6" s="6"/>
      <c r="L6" s="74"/>
      <c r="M6" s="68"/>
      <c r="N6" s="68"/>
      <c r="O6" s="68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2:49" ht="24" thickBot="1" x14ac:dyDescent="0.3">
      <c r="B7" s="75"/>
      <c r="C7" s="76"/>
      <c r="D7" s="77"/>
      <c r="E7" s="77"/>
      <c r="F7" s="78"/>
      <c r="G7" s="79"/>
      <c r="H7" s="79"/>
      <c r="I7" s="79"/>
      <c r="J7" s="1"/>
      <c r="K7" s="1"/>
      <c r="L7" s="80"/>
      <c r="M7" s="68"/>
      <c r="N7" s="68"/>
      <c r="O7" s="68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49" ht="81" x14ac:dyDescent="0.25">
      <c r="B8" s="81" t="s">
        <v>4</v>
      </c>
      <c r="C8" s="82" t="s">
        <v>5</v>
      </c>
      <c r="D8" s="82" t="s">
        <v>6</v>
      </c>
      <c r="E8" s="82" t="s">
        <v>7</v>
      </c>
      <c r="F8" s="82" t="s">
        <v>8</v>
      </c>
      <c r="G8" s="82" t="s">
        <v>9</v>
      </c>
      <c r="H8" s="82" t="s">
        <v>10</v>
      </c>
      <c r="I8" s="82"/>
      <c r="J8" s="82" t="s">
        <v>11</v>
      </c>
      <c r="K8" s="82" t="s">
        <v>304</v>
      </c>
      <c r="L8" s="83" t="s">
        <v>12</v>
      </c>
      <c r="M8" s="68"/>
      <c r="N8" s="68"/>
      <c r="O8" s="68"/>
      <c r="P8" s="84" t="s">
        <v>13</v>
      </c>
      <c r="Q8" s="84" t="s">
        <v>14</v>
      </c>
      <c r="R8" s="35"/>
      <c r="S8" s="35"/>
      <c r="T8" s="35"/>
      <c r="U8" s="35"/>
      <c r="V8" s="35"/>
      <c r="W8" s="35"/>
      <c r="X8" s="35"/>
      <c r="Y8" s="35"/>
      <c r="Z8" s="35"/>
      <c r="AA8" s="48"/>
      <c r="AB8" s="35"/>
      <c r="AC8" s="35"/>
      <c r="AD8" s="35"/>
    </row>
    <row r="9" spans="2:49" ht="30" customHeight="1" x14ac:dyDescent="0.25">
      <c r="B9" s="124">
        <v>1</v>
      </c>
      <c r="C9" s="116" t="s">
        <v>103</v>
      </c>
      <c r="D9" s="117">
        <v>44099</v>
      </c>
      <c r="E9" s="7" t="s">
        <v>104</v>
      </c>
      <c r="F9" s="118" t="s">
        <v>109</v>
      </c>
      <c r="G9" s="118" t="s">
        <v>105</v>
      </c>
      <c r="H9" s="118" t="s">
        <v>106</v>
      </c>
      <c r="I9" s="118"/>
      <c r="J9" s="139">
        <v>32756</v>
      </c>
      <c r="K9" s="139">
        <v>2754.1959999999999</v>
      </c>
      <c r="L9" s="153">
        <f>J9-K9</f>
        <v>30001.804</v>
      </c>
      <c r="M9" s="68"/>
      <c r="N9" s="36"/>
      <c r="O9" s="36"/>
      <c r="P9" s="85"/>
      <c r="Q9" s="36"/>
      <c r="R9" s="36"/>
      <c r="S9" s="36"/>
      <c r="T9" s="36"/>
      <c r="U9" s="36"/>
      <c r="V9" s="36"/>
      <c r="W9" s="36"/>
      <c r="X9" s="36"/>
      <c r="Y9" s="36"/>
      <c r="Z9" s="36"/>
      <c r="AA9" s="3"/>
      <c r="AB9" s="36"/>
      <c r="AC9" s="36"/>
      <c r="AD9" s="36"/>
    </row>
    <row r="10" spans="2:49" ht="30" customHeight="1" x14ac:dyDescent="0.25">
      <c r="B10" s="124">
        <v>1</v>
      </c>
      <c r="C10" s="116" t="s">
        <v>107</v>
      </c>
      <c r="D10" s="117">
        <v>44099</v>
      </c>
      <c r="E10" s="7" t="s">
        <v>108</v>
      </c>
      <c r="F10" s="118" t="s">
        <v>109</v>
      </c>
      <c r="G10" s="118" t="s">
        <v>105</v>
      </c>
      <c r="H10" s="118" t="s">
        <v>106</v>
      </c>
      <c r="I10" s="118"/>
      <c r="J10" s="139">
        <v>32756</v>
      </c>
      <c r="K10" s="139">
        <v>2754.1959999999999</v>
      </c>
      <c r="L10" s="153">
        <f t="shared" ref="L10:L20" si="0">J10-K10</f>
        <v>30001.804</v>
      </c>
      <c r="M10" s="68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86"/>
      <c r="AB10" s="37"/>
      <c r="AC10" s="37"/>
    </row>
    <row r="11" spans="2:49" ht="30" customHeight="1" x14ac:dyDescent="0.25">
      <c r="B11" s="124">
        <v>1</v>
      </c>
      <c r="C11" s="116" t="s">
        <v>110</v>
      </c>
      <c r="D11" s="117">
        <v>44099</v>
      </c>
      <c r="E11" s="7" t="s">
        <v>111</v>
      </c>
      <c r="F11" s="118" t="s">
        <v>109</v>
      </c>
      <c r="G11" s="118" t="s">
        <v>105</v>
      </c>
      <c r="H11" s="118" t="s">
        <v>106</v>
      </c>
      <c r="I11" s="118"/>
      <c r="J11" s="139">
        <v>32756</v>
      </c>
      <c r="K11" s="139">
        <v>2754.1959999999999</v>
      </c>
      <c r="L11" s="153">
        <f t="shared" si="0"/>
        <v>30001.804</v>
      </c>
      <c r="M11" s="68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86"/>
      <c r="AB11" s="37"/>
      <c r="AC11" s="87"/>
    </row>
    <row r="12" spans="2:49" ht="30" customHeight="1" x14ac:dyDescent="0.25">
      <c r="B12" s="124">
        <v>1</v>
      </c>
      <c r="C12" s="116" t="s">
        <v>113</v>
      </c>
      <c r="D12" s="117">
        <v>44099</v>
      </c>
      <c r="E12" s="7" t="s">
        <v>112</v>
      </c>
      <c r="F12" s="118" t="s">
        <v>109</v>
      </c>
      <c r="G12" s="118" t="s">
        <v>105</v>
      </c>
      <c r="H12" s="118" t="s">
        <v>106</v>
      </c>
      <c r="I12" s="118"/>
      <c r="J12" s="139">
        <v>32756</v>
      </c>
      <c r="K12" s="139">
        <v>2754.1959999999999</v>
      </c>
      <c r="L12" s="153">
        <f t="shared" si="0"/>
        <v>30001.804</v>
      </c>
      <c r="M12" s="68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86"/>
      <c r="AB12" s="37"/>
      <c r="AC12" s="37"/>
    </row>
    <row r="13" spans="2:49" ht="30" customHeight="1" x14ac:dyDescent="0.25">
      <c r="B13" s="9">
        <v>1</v>
      </c>
      <c r="C13" s="116" t="s">
        <v>114</v>
      </c>
      <c r="D13" s="117">
        <v>44099</v>
      </c>
      <c r="E13" s="223" t="s">
        <v>115</v>
      </c>
      <c r="F13" s="119" t="s">
        <v>116</v>
      </c>
      <c r="G13" s="119" t="s">
        <v>105</v>
      </c>
      <c r="H13" s="119" t="s">
        <v>117</v>
      </c>
      <c r="I13" s="119"/>
      <c r="J13" s="11">
        <v>26173</v>
      </c>
      <c r="K13" s="139">
        <v>2200.683</v>
      </c>
      <c r="L13" s="153">
        <f t="shared" si="0"/>
        <v>23972.316999999999</v>
      </c>
      <c r="M13" s="68"/>
      <c r="N13" s="68"/>
      <c r="O13" s="68"/>
      <c r="P13" s="88"/>
      <c r="Q13" s="89"/>
      <c r="R13" s="88"/>
      <c r="S13" s="90"/>
      <c r="T13" s="91"/>
      <c r="U13" s="38"/>
      <c r="V13" s="38"/>
      <c r="W13" s="38"/>
      <c r="X13" s="92"/>
      <c r="Y13" s="38"/>
      <c r="Z13" s="38"/>
      <c r="AA13" s="93"/>
      <c r="AB13" s="38"/>
      <c r="AC13" s="94"/>
    </row>
    <row r="14" spans="2:49" ht="30" customHeight="1" x14ac:dyDescent="0.25">
      <c r="B14" s="9">
        <v>1</v>
      </c>
      <c r="C14" s="116" t="s">
        <v>119</v>
      </c>
      <c r="D14" s="117">
        <v>44099</v>
      </c>
      <c r="E14" s="223" t="s">
        <v>118</v>
      </c>
      <c r="F14" s="119" t="s">
        <v>116</v>
      </c>
      <c r="G14" s="119" t="s">
        <v>105</v>
      </c>
      <c r="H14" s="119" t="s">
        <v>117</v>
      </c>
      <c r="I14" s="119"/>
      <c r="J14" s="11">
        <v>26173</v>
      </c>
      <c r="K14" s="139">
        <v>2200.683</v>
      </c>
      <c r="L14" s="153">
        <f t="shared" si="0"/>
        <v>23972.316999999999</v>
      </c>
      <c r="M14" s="68"/>
      <c r="N14" s="68"/>
      <c r="O14" s="68"/>
      <c r="P14" s="68"/>
      <c r="Q14" s="95"/>
      <c r="R14" s="68"/>
      <c r="S14" s="68"/>
      <c r="T14" s="68"/>
      <c r="U14" s="68"/>
      <c r="V14" s="68"/>
      <c r="W14" s="68"/>
      <c r="X14" s="68"/>
      <c r="Y14" s="68"/>
      <c r="Z14" s="68"/>
      <c r="AA14" s="96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2:49" ht="30" customHeight="1" x14ac:dyDescent="0.25">
      <c r="B15" s="9">
        <v>1</v>
      </c>
      <c r="C15" s="116" t="s">
        <v>120</v>
      </c>
      <c r="D15" s="117">
        <v>44099</v>
      </c>
      <c r="E15" s="223" t="s">
        <v>121</v>
      </c>
      <c r="F15" s="119" t="s">
        <v>116</v>
      </c>
      <c r="G15" s="119" t="s">
        <v>105</v>
      </c>
      <c r="H15" s="119" t="s">
        <v>117</v>
      </c>
      <c r="I15" s="119"/>
      <c r="J15" s="11">
        <v>26173</v>
      </c>
      <c r="K15" s="139">
        <v>2200.683</v>
      </c>
      <c r="L15" s="153">
        <f t="shared" si="0"/>
        <v>23972.316999999999</v>
      </c>
      <c r="M15" s="68"/>
      <c r="N15" s="68"/>
      <c r="O15" s="68"/>
      <c r="P15" s="68"/>
      <c r="Q15" s="95"/>
      <c r="R15" s="68"/>
      <c r="S15" s="68"/>
      <c r="T15" s="68"/>
      <c r="U15" s="68"/>
      <c r="V15" s="68"/>
      <c r="W15" s="68"/>
      <c r="X15" s="68"/>
      <c r="Y15" s="68"/>
      <c r="Z15" s="68"/>
      <c r="AA15" s="96"/>
      <c r="AB15" s="39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</row>
    <row r="16" spans="2:49" ht="30" customHeight="1" x14ac:dyDescent="0.25">
      <c r="B16" s="9">
        <v>1</v>
      </c>
      <c r="C16" s="116" t="s">
        <v>123</v>
      </c>
      <c r="D16" s="117">
        <v>44099</v>
      </c>
      <c r="E16" s="223" t="s">
        <v>122</v>
      </c>
      <c r="F16" s="119" t="s">
        <v>116</v>
      </c>
      <c r="G16" s="119" t="s">
        <v>105</v>
      </c>
      <c r="H16" s="119" t="s">
        <v>117</v>
      </c>
      <c r="I16" s="119"/>
      <c r="J16" s="11">
        <v>26173</v>
      </c>
      <c r="K16" s="139">
        <v>2200.683</v>
      </c>
      <c r="L16" s="153">
        <f t="shared" si="0"/>
        <v>23972.316999999999</v>
      </c>
      <c r="M16" s="68"/>
      <c r="N16" s="68"/>
      <c r="O16" s="68"/>
      <c r="P16" s="68"/>
      <c r="Q16" s="95"/>
      <c r="R16" s="68"/>
      <c r="S16" s="68"/>
      <c r="T16" s="68"/>
      <c r="U16" s="68"/>
      <c r="V16" s="68"/>
      <c r="W16" s="68"/>
      <c r="X16" s="68"/>
      <c r="Y16" s="68"/>
      <c r="Z16" s="68"/>
      <c r="AA16" s="96"/>
      <c r="AB16" s="39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</row>
    <row r="17" spans="2:49" ht="30" customHeight="1" x14ac:dyDescent="0.25">
      <c r="B17" s="9">
        <v>1</v>
      </c>
      <c r="C17" s="116" t="s">
        <v>125</v>
      </c>
      <c r="D17" s="117">
        <v>44099</v>
      </c>
      <c r="E17" s="223" t="s">
        <v>124</v>
      </c>
      <c r="F17" s="119" t="s">
        <v>116</v>
      </c>
      <c r="G17" s="119" t="s">
        <v>105</v>
      </c>
      <c r="H17" s="119" t="s">
        <v>117</v>
      </c>
      <c r="I17" s="119"/>
      <c r="J17" s="11">
        <v>26173</v>
      </c>
      <c r="K17" s="139">
        <v>2200.683</v>
      </c>
      <c r="L17" s="153">
        <f t="shared" si="0"/>
        <v>23972.316999999999</v>
      </c>
      <c r="M17" s="68"/>
      <c r="N17" s="68"/>
      <c r="O17" s="68"/>
      <c r="P17" s="68"/>
      <c r="Q17" s="95"/>
      <c r="R17" s="68"/>
      <c r="S17" s="68"/>
      <c r="T17" s="68"/>
      <c r="U17" s="68"/>
      <c r="V17" s="68"/>
      <c r="W17" s="68"/>
      <c r="X17" s="68"/>
      <c r="Y17" s="68"/>
      <c r="Z17" s="68"/>
      <c r="AA17" s="96"/>
      <c r="AB17" s="39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</row>
    <row r="18" spans="2:49" ht="30" customHeight="1" x14ac:dyDescent="0.25">
      <c r="B18" s="124">
        <v>1</v>
      </c>
      <c r="C18" s="116" t="s">
        <v>126</v>
      </c>
      <c r="D18" s="117">
        <v>44099</v>
      </c>
      <c r="E18" s="223" t="s">
        <v>127</v>
      </c>
      <c r="F18" s="119" t="s">
        <v>116</v>
      </c>
      <c r="G18" s="119" t="s">
        <v>105</v>
      </c>
      <c r="H18" s="119" t="s">
        <v>117</v>
      </c>
      <c r="I18" s="119"/>
      <c r="J18" s="11">
        <v>26173</v>
      </c>
      <c r="K18" s="139">
        <v>2200.683</v>
      </c>
      <c r="L18" s="153">
        <f t="shared" si="0"/>
        <v>23972.316999999999</v>
      </c>
      <c r="M18" s="111"/>
      <c r="N18" s="111"/>
      <c r="O18" s="111"/>
      <c r="P18" s="112"/>
      <c r="Q18" s="113"/>
      <c r="R18" s="114"/>
      <c r="S18" s="114"/>
      <c r="T18" s="114"/>
      <c r="U18" s="114"/>
      <c r="V18" s="114"/>
      <c r="W18" s="114"/>
      <c r="X18" s="114"/>
      <c r="Y18" s="114"/>
      <c r="Z18" s="114"/>
      <c r="AA18" s="115"/>
      <c r="AB18" s="40"/>
    </row>
    <row r="19" spans="2:49" ht="30" customHeight="1" x14ac:dyDescent="0.25">
      <c r="B19" s="14">
        <v>1</v>
      </c>
      <c r="C19" s="118" t="s">
        <v>131</v>
      </c>
      <c r="D19" s="117" t="s">
        <v>133</v>
      </c>
      <c r="E19" s="223" t="s">
        <v>129</v>
      </c>
      <c r="F19" s="118" t="s">
        <v>109</v>
      </c>
      <c r="G19" s="119" t="s">
        <v>105</v>
      </c>
      <c r="H19" s="118" t="s">
        <v>106</v>
      </c>
      <c r="I19" s="123"/>
      <c r="J19" s="139">
        <v>32756</v>
      </c>
      <c r="K19" s="139">
        <v>2641.1210000000001</v>
      </c>
      <c r="L19" s="153">
        <f t="shared" si="0"/>
        <v>30114.879000000001</v>
      </c>
      <c r="M19" s="68"/>
      <c r="N19" s="68"/>
      <c r="O19" s="68"/>
      <c r="P19" s="98"/>
      <c r="Q19" s="99"/>
      <c r="AA19" s="100"/>
      <c r="AB19" s="38"/>
    </row>
    <row r="20" spans="2:49" ht="30" customHeight="1" x14ac:dyDescent="0.25">
      <c r="B20" s="14">
        <v>1</v>
      </c>
      <c r="C20" s="118" t="s">
        <v>132</v>
      </c>
      <c r="D20" s="117" t="s">
        <v>133</v>
      </c>
      <c r="E20" s="223" t="s">
        <v>130</v>
      </c>
      <c r="F20" s="118" t="s">
        <v>109</v>
      </c>
      <c r="G20" s="119" t="s">
        <v>105</v>
      </c>
      <c r="H20" s="118" t="s">
        <v>106</v>
      </c>
      <c r="I20" s="123"/>
      <c r="J20" s="139">
        <v>32756</v>
      </c>
      <c r="K20" s="139">
        <v>2641.1210000000001</v>
      </c>
      <c r="L20" s="153">
        <f t="shared" si="0"/>
        <v>30114.879000000001</v>
      </c>
      <c r="M20" s="68"/>
      <c r="N20" s="68"/>
      <c r="O20" s="68"/>
      <c r="P20" s="98"/>
      <c r="Q20" s="99"/>
      <c r="AA20" s="100"/>
      <c r="AB20" s="39"/>
    </row>
    <row r="21" spans="2:49" ht="24.95" hidden="1" customHeight="1" x14ac:dyDescent="0.25">
      <c r="B21" s="14"/>
      <c r="C21" s="10"/>
      <c r="D21" s="126"/>
      <c r="E21" s="156"/>
      <c r="F21" s="8"/>
      <c r="G21" s="123"/>
      <c r="H21" s="123"/>
      <c r="I21" s="123"/>
      <c r="J21" s="15"/>
      <c r="K21" s="15"/>
      <c r="L21" s="16"/>
      <c r="M21" s="68"/>
      <c r="N21" s="68"/>
      <c r="O21" s="68"/>
      <c r="P21" s="98"/>
      <c r="Q21" s="99"/>
      <c r="AA21" s="100"/>
      <c r="AB21" s="39"/>
    </row>
    <row r="22" spans="2:49" ht="24.95" hidden="1" customHeight="1" x14ac:dyDescent="0.25">
      <c r="B22" s="17"/>
      <c r="C22" s="18"/>
      <c r="D22" s="117"/>
      <c r="E22" s="127"/>
      <c r="F22" s="8"/>
      <c r="G22" s="118"/>
      <c r="H22" s="8"/>
      <c r="I22" s="118"/>
      <c r="J22" s="42"/>
      <c r="K22" s="123"/>
      <c r="L22" s="120"/>
      <c r="M22" s="68"/>
      <c r="N22" s="68"/>
      <c r="O22" s="68"/>
      <c r="P22" s="98"/>
      <c r="Q22" s="99"/>
      <c r="AA22" s="100"/>
      <c r="AB22" s="39"/>
    </row>
    <row r="23" spans="2:49" ht="24.95" hidden="1" customHeight="1" x14ac:dyDescent="0.25">
      <c r="B23" s="17"/>
      <c r="C23" s="18"/>
      <c r="D23" s="117"/>
      <c r="E23" s="127"/>
      <c r="F23" s="8"/>
      <c r="G23" s="118"/>
      <c r="H23" s="8"/>
      <c r="I23" s="118"/>
      <c r="J23" s="42"/>
      <c r="K23" s="123"/>
      <c r="L23" s="120"/>
      <c r="M23" s="68"/>
      <c r="N23" s="68"/>
      <c r="O23" s="68"/>
      <c r="P23" s="98"/>
      <c r="Q23" s="99"/>
      <c r="AA23" s="100"/>
      <c r="AB23" s="39"/>
    </row>
    <row r="24" spans="2:49" ht="24.95" hidden="1" customHeight="1" x14ac:dyDescent="0.35">
      <c r="B24" s="17"/>
      <c r="C24" s="19"/>
      <c r="D24" s="20"/>
      <c r="E24" s="154"/>
      <c r="F24" s="8"/>
      <c r="G24" s="118"/>
      <c r="H24" s="118"/>
      <c r="I24" s="118"/>
      <c r="J24" s="123"/>
      <c r="K24" s="123"/>
      <c r="L24" s="120"/>
      <c r="M24" s="68"/>
      <c r="N24" s="68"/>
      <c r="O24" s="68"/>
      <c r="P24" s="98"/>
      <c r="Q24" s="99"/>
      <c r="AA24" s="100"/>
      <c r="AB24" s="39"/>
    </row>
    <row r="25" spans="2:49" ht="24.95" hidden="1" customHeight="1" x14ac:dyDescent="0.25">
      <c r="B25" s="17"/>
      <c r="C25" s="18"/>
      <c r="D25" s="117"/>
      <c r="E25" s="127"/>
      <c r="F25" s="13"/>
      <c r="G25" s="118"/>
      <c r="H25" s="118"/>
      <c r="I25" s="118"/>
      <c r="J25" s="123"/>
      <c r="K25" s="123"/>
      <c r="L25" s="120"/>
      <c r="M25" s="68"/>
      <c r="N25" s="68"/>
      <c r="O25" s="68"/>
      <c r="P25" s="98"/>
      <c r="Q25" s="99"/>
      <c r="AA25" s="100"/>
      <c r="AB25" s="39"/>
    </row>
    <row r="26" spans="2:49" ht="24.95" hidden="1" customHeight="1" x14ac:dyDescent="0.25">
      <c r="B26" s="17"/>
      <c r="C26" s="18"/>
      <c r="D26" s="117"/>
      <c r="E26" s="127"/>
      <c r="F26" s="13"/>
      <c r="G26" s="118"/>
      <c r="H26" s="118"/>
      <c r="I26" s="118"/>
      <c r="J26" s="123"/>
      <c r="K26" s="123"/>
      <c r="L26" s="120"/>
      <c r="M26" s="68"/>
      <c r="N26" s="68"/>
      <c r="O26" s="68"/>
      <c r="P26" s="98"/>
      <c r="Q26" s="99"/>
      <c r="AA26" s="100"/>
      <c r="AB26" s="39"/>
    </row>
    <row r="27" spans="2:49" ht="24.95" hidden="1" customHeight="1" x14ac:dyDescent="0.25">
      <c r="B27" s="17"/>
      <c r="C27" s="18"/>
      <c r="D27" s="117"/>
      <c r="E27" s="128"/>
      <c r="F27" s="13"/>
      <c r="G27" s="21"/>
      <c r="H27" s="21"/>
      <c r="I27" s="21"/>
      <c r="J27" s="43"/>
      <c r="K27" s="123"/>
      <c r="L27" s="120"/>
      <c r="M27" s="68"/>
      <c r="N27" s="68"/>
      <c r="O27" s="68"/>
      <c r="P27" s="98"/>
      <c r="Q27" s="99"/>
      <c r="AA27" s="100"/>
      <c r="AB27" s="39"/>
    </row>
    <row r="28" spans="2:49" ht="24.95" hidden="1" customHeight="1" x14ac:dyDescent="0.25">
      <c r="B28" s="17"/>
      <c r="C28" s="18"/>
      <c r="D28" s="117"/>
      <c r="E28" s="128"/>
      <c r="F28" s="13"/>
      <c r="G28" s="21"/>
      <c r="H28" s="21"/>
      <c r="I28" s="21"/>
      <c r="J28" s="43"/>
      <c r="K28" s="123"/>
      <c r="L28" s="120"/>
      <c r="M28" s="68"/>
      <c r="N28" s="68"/>
      <c r="O28" s="68"/>
      <c r="P28" s="101"/>
      <c r="Q28" s="102"/>
      <c r="AA28" s="100"/>
      <c r="AB28" s="39"/>
    </row>
    <row r="29" spans="2:49" ht="24.95" hidden="1" customHeight="1" x14ac:dyDescent="0.25">
      <c r="B29" s="17"/>
      <c r="C29" s="18"/>
      <c r="D29" s="117"/>
      <c r="E29" s="128"/>
      <c r="F29" s="13"/>
      <c r="G29" s="21"/>
      <c r="H29" s="21"/>
      <c r="I29" s="21"/>
      <c r="J29" s="43"/>
      <c r="K29" s="123"/>
      <c r="L29" s="120"/>
      <c r="M29" s="68"/>
      <c r="N29" s="68"/>
      <c r="O29" s="68"/>
      <c r="P29" s="101"/>
      <c r="Q29" s="102"/>
      <c r="AA29" s="100"/>
      <c r="AB29" s="39"/>
    </row>
    <row r="30" spans="2:49" ht="24.95" hidden="1" customHeight="1" x14ac:dyDescent="0.25">
      <c r="B30" s="17"/>
      <c r="C30" s="18"/>
      <c r="D30" s="117"/>
      <c r="E30" s="128"/>
      <c r="F30" s="13"/>
      <c r="G30" s="21"/>
      <c r="H30" s="21"/>
      <c r="I30" s="21"/>
      <c r="J30" s="43"/>
      <c r="K30" s="123"/>
      <c r="L30" s="120"/>
      <c r="M30" s="68"/>
      <c r="N30" s="68"/>
      <c r="O30" s="68"/>
      <c r="P30" s="101"/>
      <c r="Q30" s="102"/>
      <c r="AA30" s="100"/>
      <c r="AB30" s="39"/>
    </row>
    <row r="31" spans="2:49" ht="24.95" hidden="1" customHeight="1" x14ac:dyDescent="0.25">
      <c r="B31" s="124"/>
      <c r="C31" s="118"/>
      <c r="D31" s="22"/>
      <c r="E31" s="23"/>
      <c r="F31" s="23"/>
      <c r="G31" s="116"/>
      <c r="H31" s="116"/>
      <c r="I31" s="116"/>
      <c r="J31" s="25"/>
      <c r="K31" s="25"/>
      <c r="L31" s="24"/>
      <c r="M31" s="103"/>
      <c r="N31" s="103"/>
      <c r="O31" s="103"/>
      <c r="P31" s="103"/>
      <c r="Q31" s="104"/>
      <c r="AA31" s="100"/>
      <c r="AB31" s="40"/>
    </row>
    <row r="32" spans="2:49" ht="24.95" hidden="1" customHeight="1" x14ac:dyDescent="0.25">
      <c r="B32" s="124"/>
      <c r="C32" s="118"/>
      <c r="D32" s="22"/>
      <c r="E32" s="23"/>
      <c r="F32" s="23"/>
      <c r="G32" s="116"/>
      <c r="H32" s="116"/>
      <c r="I32" s="116"/>
      <c r="J32" s="25"/>
      <c r="K32" s="25"/>
      <c r="L32" s="24"/>
      <c r="M32" s="68"/>
      <c r="N32" s="68"/>
      <c r="O32" s="68"/>
      <c r="P32" s="35"/>
      <c r="Q32" s="105"/>
      <c r="AA32" s="100"/>
      <c r="AB32" s="40"/>
    </row>
    <row r="33" spans="2:28" ht="24.95" hidden="1" customHeight="1" x14ac:dyDescent="0.25">
      <c r="B33" s="124"/>
      <c r="C33" s="118"/>
      <c r="D33" s="22"/>
      <c r="E33" s="22"/>
      <c r="F33" s="23"/>
      <c r="G33" s="118"/>
      <c r="H33" s="116"/>
      <c r="I33" s="116"/>
      <c r="J33" s="25"/>
      <c r="K33" s="25"/>
      <c r="L33" s="24"/>
      <c r="M33" s="68"/>
      <c r="N33" s="68"/>
      <c r="O33" s="68"/>
      <c r="P33" s="35"/>
      <c r="Q33" s="105"/>
      <c r="AA33" s="100"/>
      <c r="AB33" s="40"/>
    </row>
    <row r="34" spans="2:28" ht="24.95" hidden="1" customHeight="1" x14ac:dyDescent="0.25">
      <c r="B34" s="124"/>
      <c r="C34" s="118"/>
      <c r="D34" s="22"/>
      <c r="E34" s="22"/>
      <c r="F34" s="23"/>
      <c r="G34" s="118"/>
      <c r="H34" s="116"/>
      <c r="I34" s="116"/>
      <c r="J34" s="25"/>
      <c r="K34" s="25"/>
      <c r="L34" s="24"/>
      <c r="AA34" s="100"/>
      <c r="AB34" s="40"/>
    </row>
    <row r="35" spans="2:28" ht="24.95" hidden="1" customHeight="1" x14ac:dyDescent="0.25">
      <c r="B35" s="124"/>
      <c r="C35" s="118"/>
      <c r="D35" s="22"/>
      <c r="E35" s="22"/>
      <c r="F35" s="23"/>
      <c r="G35" s="118"/>
      <c r="H35" s="116"/>
      <c r="I35" s="116"/>
      <c r="J35" s="25"/>
      <c r="K35" s="25"/>
      <c r="L35" s="24"/>
      <c r="AA35" s="100"/>
      <c r="AB35" s="40"/>
    </row>
    <row r="36" spans="2:28" ht="24.95" hidden="1" customHeight="1" x14ac:dyDescent="0.25">
      <c r="B36" s="124"/>
      <c r="C36" s="118"/>
      <c r="D36" s="22"/>
      <c r="E36" s="22"/>
      <c r="F36" s="23"/>
      <c r="G36" s="118"/>
      <c r="H36" s="116"/>
      <c r="I36" s="116"/>
      <c r="J36" s="25"/>
      <c r="K36" s="25"/>
      <c r="L36" s="24"/>
      <c r="AA36" s="49"/>
      <c r="AB36" s="40"/>
    </row>
    <row r="37" spans="2:28" ht="24.95" hidden="1" customHeight="1" x14ac:dyDescent="0.35">
      <c r="B37" s="124"/>
      <c r="C37" s="44"/>
      <c r="D37" s="109"/>
      <c r="E37" s="155"/>
      <c r="F37" s="106"/>
      <c r="G37" s="107"/>
      <c r="H37" s="107"/>
      <c r="I37" s="116"/>
      <c r="J37" s="25"/>
      <c r="K37" s="25"/>
      <c r="L37" s="24"/>
      <c r="AA37" s="49"/>
      <c r="AB37" s="40"/>
    </row>
    <row r="38" spans="2:28" ht="24.95" hidden="1" customHeight="1" x14ac:dyDescent="0.35">
      <c r="B38" s="124"/>
      <c r="C38" s="44"/>
      <c r="D38" s="109"/>
      <c r="E38" s="155"/>
      <c r="F38" s="106"/>
      <c r="G38" s="107"/>
      <c r="H38" s="107"/>
      <c r="I38" s="116"/>
      <c r="J38" s="25"/>
      <c r="K38" s="25"/>
      <c r="L38" s="24"/>
      <c r="AA38" s="49"/>
      <c r="AB38" s="40"/>
    </row>
    <row r="39" spans="2:28" ht="24.95" customHeight="1" thickBot="1" x14ac:dyDescent="0.4">
      <c r="B39" s="26"/>
      <c r="C39" s="45"/>
      <c r="D39" s="110"/>
      <c r="E39" s="27"/>
      <c r="F39" s="108"/>
      <c r="G39" s="108"/>
      <c r="H39" s="108"/>
      <c r="I39" s="46"/>
      <c r="J39" s="129"/>
      <c r="K39" s="129"/>
      <c r="L39" s="130"/>
      <c r="AA39" s="49"/>
      <c r="AB39" s="40"/>
    </row>
    <row r="40" spans="2:28" ht="48.75" customHeight="1" x14ac:dyDescent="0.25">
      <c r="B40" s="28"/>
      <c r="C40" s="29"/>
      <c r="D40" s="32"/>
      <c r="E40" s="29"/>
      <c r="F40" s="33"/>
      <c r="G40" s="29"/>
      <c r="H40" s="28"/>
      <c r="I40" s="28"/>
      <c r="J40" s="30"/>
      <c r="K40" s="30"/>
      <c r="L40" s="30"/>
      <c r="AA40" s="49"/>
      <c r="AB40" s="40"/>
    </row>
    <row r="41" spans="2:28" s="52" customFormat="1" ht="63.75" customHeight="1" x14ac:dyDescent="0.3">
      <c r="B41" s="33"/>
      <c r="C41" s="33"/>
      <c r="D41" s="33"/>
      <c r="E41" s="33"/>
      <c r="F41" s="33"/>
      <c r="G41" s="29"/>
      <c r="H41" s="28"/>
      <c r="I41" s="28"/>
      <c r="J41" s="30"/>
      <c r="K41" s="30"/>
      <c r="L41" s="31"/>
      <c r="AA41" s="50"/>
      <c r="AB41" s="41"/>
    </row>
    <row r="42" spans="2:28" ht="21.75" x14ac:dyDescent="0.3">
      <c r="AA42" s="51"/>
    </row>
    <row r="43" spans="2:28" ht="21.75" customHeight="1" x14ac:dyDescent="0.25"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</row>
    <row r="44" spans="2:28" ht="20.25" customHeight="1" x14ac:dyDescent="0.9"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</row>
    <row r="50" spans="2:27" ht="29.25" customHeight="1" x14ac:dyDescent="0.25">
      <c r="B50" s="75"/>
      <c r="C50" s="76"/>
      <c r="D50" s="77"/>
      <c r="E50" s="77"/>
      <c r="F50" s="47"/>
      <c r="G50" s="47"/>
      <c r="H50" s="47"/>
      <c r="I50" s="47"/>
      <c r="J50" s="47"/>
      <c r="K50" s="47"/>
      <c r="L50" s="47"/>
    </row>
    <row r="51" spans="2:27" ht="18" x14ac:dyDescent="0.2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2:27" ht="21.75" x14ac:dyDescent="0.25">
      <c r="B52" s="60"/>
      <c r="C52" s="53"/>
      <c r="D52" s="54"/>
      <c r="E52" s="53"/>
      <c r="F52" s="47"/>
      <c r="G52" s="55"/>
      <c r="H52" s="53"/>
      <c r="I52" s="53"/>
      <c r="J52" s="56"/>
      <c r="K52" s="57"/>
      <c r="L52" s="58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2:27" x14ac:dyDescent="0.25">
      <c r="B53" s="52"/>
      <c r="C53" s="52"/>
      <c r="D53" s="52"/>
      <c r="E53" s="52"/>
      <c r="F53" s="52"/>
      <c r="G53" s="52"/>
      <c r="H53" s="52"/>
      <c r="I53" s="61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</row>
  </sheetData>
  <mergeCells count="4">
    <mergeCell ref="B44:AA44"/>
    <mergeCell ref="B43:L43"/>
    <mergeCell ref="B4:L4"/>
    <mergeCell ref="B5:L5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</hyperlinks>
  <pageMargins left="0.70866141732283472" right="0.70866141732283472" top="0.74803149606299213" bottom="0.74803149606299213" header="0.31496062992125984" footer="0.31496062992125984"/>
  <pageSetup scale="38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36"/>
  <sheetViews>
    <sheetView showGridLines="0" zoomScale="70" zoomScaleNormal="70" workbookViewId="0">
      <selection activeCell="L9" sqref="L9:L25"/>
    </sheetView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28.57031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62" t="s">
        <v>0</v>
      </c>
      <c r="C1" s="63"/>
      <c r="D1" s="64"/>
      <c r="E1" s="64"/>
      <c r="F1" s="65"/>
      <c r="G1" s="66"/>
      <c r="H1" s="66"/>
      <c r="I1" s="66"/>
      <c r="J1" s="5"/>
      <c r="K1" s="67"/>
      <c r="L1" s="64"/>
      <c r="M1" s="68"/>
      <c r="N1" s="68"/>
      <c r="O1" s="68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2:30" ht="23.25" x14ac:dyDescent="0.25">
      <c r="B2" s="62" t="s">
        <v>1</v>
      </c>
      <c r="C2" s="63"/>
      <c r="D2" s="64"/>
      <c r="E2" s="64"/>
      <c r="F2" s="69"/>
      <c r="G2" s="66"/>
      <c r="H2" s="66"/>
      <c r="I2" s="66"/>
      <c r="J2" s="5"/>
      <c r="K2" s="5"/>
      <c r="L2" s="64"/>
      <c r="M2" s="68"/>
      <c r="N2" s="68"/>
      <c r="O2" s="68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2:30" ht="23.25" x14ac:dyDescent="0.25">
      <c r="B3" s="63"/>
      <c r="C3" s="63"/>
      <c r="D3" s="64"/>
      <c r="E3" s="64"/>
      <c r="F3" s="69"/>
      <c r="G3" s="66"/>
      <c r="H3" s="66"/>
      <c r="I3" s="66"/>
      <c r="J3" s="5"/>
      <c r="K3" s="5"/>
      <c r="L3" s="64"/>
      <c r="M3" s="68"/>
      <c r="N3" s="68"/>
      <c r="O3" s="68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2:30" ht="25.5" x14ac:dyDescent="0.25">
      <c r="B4" s="248" t="s">
        <v>303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68"/>
      <c r="N4" s="68"/>
      <c r="O4" s="6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30" ht="25.5" x14ac:dyDescent="0.25">
      <c r="B5" s="248" t="s">
        <v>2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68"/>
      <c r="N5" s="68"/>
      <c r="O5" s="68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2:30" ht="23.25" x14ac:dyDescent="0.25">
      <c r="B6" s="70" t="s">
        <v>143</v>
      </c>
      <c r="C6" s="71"/>
      <c r="D6" s="72"/>
      <c r="E6" s="72"/>
      <c r="F6" s="64"/>
      <c r="G6" s="73"/>
      <c r="H6" s="73"/>
      <c r="I6" s="73"/>
      <c r="J6" s="6"/>
      <c r="K6" s="6"/>
      <c r="L6" s="74"/>
      <c r="M6" s="68"/>
      <c r="N6" s="68"/>
      <c r="O6" s="68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2:30" ht="15.75" thickBot="1" x14ac:dyDescent="0.3"/>
    <row r="8" spans="2:30" ht="72" x14ac:dyDescent="0.25">
      <c r="B8" s="81" t="s">
        <v>4</v>
      </c>
      <c r="C8" s="82" t="s">
        <v>5</v>
      </c>
      <c r="D8" s="82" t="s">
        <v>6</v>
      </c>
      <c r="E8" s="82" t="s">
        <v>178</v>
      </c>
      <c r="F8" s="82" t="s">
        <v>8</v>
      </c>
      <c r="G8" s="82" t="s">
        <v>9</v>
      </c>
      <c r="H8" s="82" t="s">
        <v>10</v>
      </c>
      <c r="I8" s="82"/>
      <c r="J8" s="82" t="s">
        <v>11</v>
      </c>
      <c r="K8" s="82" t="s">
        <v>304</v>
      </c>
      <c r="L8" s="83" t="s">
        <v>12</v>
      </c>
    </row>
    <row r="9" spans="2:30" ht="30" customHeight="1" x14ac:dyDescent="0.25">
      <c r="B9" s="135">
        <v>1</v>
      </c>
      <c r="C9" s="136" t="s">
        <v>146</v>
      </c>
      <c r="D9" s="137">
        <v>44308</v>
      </c>
      <c r="E9" s="222" t="s">
        <v>163</v>
      </c>
      <c r="F9" s="138" t="s">
        <v>116</v>
      </c>
      <c r="G9" s="138" t="s">
        <v>105</v>
      </c>
      <c r="H9" s="138" t="s">
        <v>117</v>
      </c>
      <c r="I9" s="138"/>
      <c r="J9" s="140">
        <v>27773</v>
      </c>
      <c r="K9" s="140">
        <v>903.95400000000006</v>
      </c>
      <c r="L9" s="153">
        <f>J9-K9</f>
        <v>26869.045999999998</v>
      </c>
    </row>
    <row r="10" spans="2:30" ht="30" customHeight="1" x14ac:dyDescent="0.25">
      <c r="B10" s="135">
        <v>1</v>
      </c>
      <c r="C10" s="136" t="s">
        <v>147</v>
      </c>
      <c r="D10" s="137">
        <v>44308</v>
      </c>
      <c r="E10" s="222" t="s">
        <v>164</v>
      </c>
      <c r="F10" s="138" t="s">
        <v>116</v>
      </c>
      <c r="G10" s="138" t="s">
        <v>105</v>
      </c>
      <c r="H10" s="138" t="s">
        <v>117</v>
      </c>
      <c r="I10" s="138"/>
      <c r="J10" s="140">
        <v>27773</v>
      </c>
      <c r="K10" s="140">
        <v>903.95400000000006</v>
      </c>
      <c r="L10" s="153">
        <f t="shared" ref="L10:L25" si="0">J10-K10</f>
        <v>26869.045999999998</v>
      </c>
    </row>
    <row r="11" spans="2:30" ht="30" customHeight="1" x14ac:dyDescent="0.25">
      <c r="B11" s="135">
        <v>1</v>
      </c>
      <c r="C11" s="136" t="s">
        <v>148</v>
      </c>
      <c r="D11" s="137">
        <v>44308</v>
      </c>
      <c r="E11" s="222" t="s">
        <v>165</v>
      </c>
      <c r="F11" s="138" t="s">
        <v>116</v>
      </c>
      <c r="G11" s="138" t="s">
        <v>105</v>
      </c>
      <c r="H11" s="138" t="s">
        <v>117</v>
      </c>
      <c r="I11" s="138"/>
      <c r="J11" s="140">
        <v>27773</v>
      </c>
      <c r="K11" s="140">
        <v>903.95400000000006</v>
      </c>
      <c r="L11" s="153">
        <f t="shared" si="0"/>
        <v>26869.045999999998</v>
      </c>
    </row>
    <row r="12" spans="2:30" ht="30" customHeight="1" x14ac:dyDescent="0.25">
      <c r="B12" s="135">
        <v>1</v>
      </c>
      <c r="C12" s="136" t="s">
        <v>149</v>
      </c>
      <c r="D12" s="137">
        <v>44308</v>
      </c>
      <c r="E12" s="222" t="s">
        <v>166</v>
      </c>
      <c r="F12" s="138" t="s">
        <v>116</v>
      </c>
      <c r="G12" s="138" t="s">
        <v>105</v>
      </c>
      <c r="H12" s="138" t="s">
        <v>117</v>
      </c>
      <c r="I12" s="138"/>
      <c r="J12" s="140">
        <v>27773</v>
      </c>
      <c r="K12" s="140">
        <v>903.95400000000006</v>
      </c>
      <c r="L12" s="153">
        <f t="shared" si="0"/>
        <v>26869.045999999998</v>
      </c>
    </row>
    <row r="13" spans="2:30" ht="30" customHeight="1" x14ac:dyDescent="0.25">
      <c r="B13" s="9">
        <v>1</v>
      </c>
      <c r="C13" s="136" t="s">
        <v>150</v>
      </c>
      <c r="D13" s="137">
        <v>44308</v>
      </c>
      <c r="E13" s="222" t="s">
        <v>167</v>
      </c>
      <c r="F13" s="138" t="s">
        <v>116</v>
      </c>
      <c r="G13" s="134" t="s">
        <v>105</v>
      </c>
      <c r="H13" s="138" t="s">
        <v>117</v>
      </c>
      <c r="I13" s="134"/>
      <c r="J13" s="140">
        <v>27773</v>
      </c>
      <c r="K13" s="140">
        <v>903.95400000000006</v>
      </c>
      <c r="L13" s="153">
        <f t="shared" si="0"/>
        <v>26869.045999999998</v>
      </c>
    </row>
    <row r="14" spans="2:30" ht="30" customHeight="1" x14ac:dyDescent="0.25">
      <c r="B14" s="9">
        <v>1</v>
      </c>
      <c r="C14" s="136" t="s">
        <v>151</v>
      </c>
      <c r="D14" s="137">
        <v>44308</v>
      </c>
      <c r="E14" s="222" t="s">
        <v>168</v>
      </c>
      <c r="F14" s="138" t="s">
        <v>116</v>
      </c>
      <c r="G14" s="134" t="s">
        <v>105</v>
      </c>
      <c r="H14" s="138" t="s">
        <v>117</v>
      </c>
      <c r="I14" s="134"/>
      <c r="J14" s="140">
        <v>27773</v>
      </c>
      <c r="K14" s="140">
        <v>903.95400000000006</v>
      </c>
      <c r="L14" s="153">
        <f t="shared" si="0"/>
        <v>26869.045999999998</v>
      </c>
    </row>
    <row r="15" spans="2:30" ht="30" customHeight="1" x14ac:dyDescent="0.25">
      <c r="B15" s="9">
        <v>1</v>
      </c>
      <c r="C15" s="136" t="s">
        <v>152</v>
      </c>
      <c r="D15" s="137">
        <v>44308</v>
      </c>
      <c r="E15" s="222" t="s">
        <v>169</v>
      </c>
      <c r="F15" s="138" t="s">
        <v>116</v>
      </c>
      <c r="G15" s="134" t="s">
        <v>105</v>
      </c>
      <c r="H15" s="138" t="s">
        <v>117</v>
      </c>
      <c r="I15" s="134"/>
      <c r="J15" s="140">
        <v>27773</v>
      </c>
      <c r="K15" s="140">
        <v>903.95400000000006</v>
      </c>
      <c r="L15" s="153">
        <f t="shared" si="0"/>
        <v>26869.045999999998</v>
      </c>
    </row>
    <row r="16" spans="2:30" ht="30" customHeight="1" x14ac:dyDescent="0.25">
      <c r="B16" s="9">
        <v>1</v>
      </c>
      <c r="C16" s="136" t="s">
        <v>153</v>
      </c>
      <c r="D16" s="137">
        <v>44309</v>
      </c>
      <c r="E16" s="222" t="s">
        <v>170</v>
      </c>
      <c r="F16" s="138" t="s">
        <v>116</v>
      </c>
      <c r="G16" s="134" t="s">
        <v>105</v>
      </c>
      <c r="H16" s="138" t="s">
        <v>117</v>
      </c>
      <c r="I16" s="134"/>
      <c r="J16" s="140">
        <v>27773</v>
      </c>
      <c r="K16" s="140">
        <v>897.10599999999999</v>
      </c>
      <c r="L16" s="153">
        <f t="shared" si="0"/>
        <v>26875.894</v>
      </c>
    </row>
    <row r="17" spans="2:12" ht="30" customHeight="1" x14ac:dyDescent="0.25">
      <c r="B17" s="9">
        <v>1</v>
      </c>
      <c r="C17" s="136" t="s">
        <v>154</v>
      </c>
      <c r="D17" s="137">
        <v>44309</v>
      </c>
      <c r="E17" s="222" t="s">
        <v>171</v>
      </c>
      <c r="F17" s="138" t="s">
        <v>116</v>
      </c>
      <c r="G17" s="134" t="s">
        <v>105</v>
      </c>
      <c r="H17" s="138" t="s">
        <v>117</v>
      </c>
      <c r="I17" s="134"/>
      <c r="J17" s="140">
        <v>26773</v>
      </c>
      <c r="K17" s="140">
        <v>897.10599999999999</v>
      </c>
      <c r="L17" s="153">
        <f t="shared" si="0"/>
        <v>25875.894</v>
      </c>
    </row>
    <row r="18" spans="2:12" ht="30" customHeight="1" x14ac:dyDescent="0.25">
      <c r="B18" s="135">
        <v>1</v>
      </c>
      <c r="C18" s="136" t="s">
        <v>155</v>
      </c>
      <c r="D18" s="137">
        <v>44309</v>
      </c>
      <c r="E18" s="222" t="s">
        <v>172</v>
      </c>
      <c r="F18" s="138" t="s">
        <v>116</v>
      </c>
      <c r="G18" s="134" t="s">
        <v>105</v>
      </c>
      <c r="H18" s="138" t="s">
        <v>117</v>
      </c>
      <c r="I18" s="134"/>
      <c r="J18" s="140">
        <v>27773</v>
      </c>
      <c r="K18" s="140">
        <v>897.10599999999999</v>
      </c>
      <c r="L18" s="153">
        <f t="shared" si="0"/>
        <v>26875.894</v>
      </c>
    </row>
    <row r="19" spans="2:12" ht="30" customHeight="1" x14ac:dyDescent="0.25">
      <c r="B19" s="14">
        <v>1</v>
      </c>
      <c r="C19" s="138" t="s">
        <v>156</v>
      </c>
      <c r="D19" s="137">
        <v>44309</v>
      </c>
      <c r="E19" s="222" t="s">
        <v>173</v>
      </c>
      <c r="F19" s="138" t="s">
        <v>116</v>
      </c>
      <c r="G19" s="134" t="s">
        <v>105</v>
      </c>
      <c r="H19" s="138" t="s">
        <v>117</v>
      </c>
      <c r="I19" s="139"/>
      <c r="J19" s="140">
        <v>27773</v>
      </c>
      <c r="K19" s="140">
        <v>897.10599999999999</v>
      </c>
      <c r="L19" s="153">
        <f t="shared" si="0"/>
        <v>26875.894</v>
      </c>
    </row>
    <row r="20" spans="2:12" ht="30" customHeight="1" x14ac:dyDescent="0.25">
      <c r="B20" s="14">
        <v>1</v>
      </c>
      <c r="C20" s="138" t="s">
        <v>157</v>
      </c>
      <c r="D20" s="137">
        <v>44309</v>
      </c>
      <c r="E20" s="222" t="s">
        <v>174</v>
      </c>
      <c r="F20" s="138" t="s">
        <v>116</v>
      </c>
      <c r="G20" s="134" t="s">
        <v>105</v>
      </c>
      <c r="H20" s="138" t="s">
        <v>117</v>
      </c>
      <c r="I20" s="139"/>
      <c r="J20" s="140">
        <v>27773</v>
      </c>
      <c r="K20" s="140">
        <v>864.80500000000006</v>
      </c>
      <c r="L20" s="153">
        <f t="shared" si="0"/>
        <v>26908.195</v>
      </c>
    </row>
    <row r="21" spans="2:12" ht="30" customHeight="1" x14ac:dyDescent="0.25">
      <c r="B21" s="14">
        <v>1</v>
      </c>
      <c r="C21" s="138" t="s">
        <v>158</v>
      </c>
      <c r="D21" s="137">
        <v>44309</v>
      </c>
      <c r="E21" s="222" t="s">
        <v>175</v>
      </c>
      <c r="F21" s="138" t="s">
        <v>116</v>
      </c>
      <c r="G21" s="134" t="s">
        <v>105</v>
      </c>
      <c r="H21" s="138" t="s">
        <v>117</v>
      </c>
      <c r="I21" s="139"/>
      <c r="J21" s="140">
        <v>26773</v>
      </c>
      <c r="K21" s="140">
        <v>864.80500000000006</v>
      </c>
      <c r="L21" s="153">
        <f t="shared" si="0"/>
        <v>25908.195</v>
      </c>
    </row>
    <row r="22" spans="2:12" ht="30" customHeight="1" x14ac:dyDescent="0.25">
      <c r="B22" s="14">
        <v>1</v>
      </c>
      <c r="C22" s="138" t="s">
        <v>159</v>
      </c>
      <c r="D22" s="137">
        <v>44309</v>
      </c>
      <c r="E22" s="222" t="s">
        <v>176</v>
      </c>
      <c r="F22" s="138" t="s">
        <v>116</v>
      </c>
      <c r="G22" s="134" t="s">
        <v>105</v>
      </c>
      <c r="H22" s="138" t="s">
        <v>117</v>
      </c>
      <c r="I22" s="138"/>
      <c r="J22" s="140">
        <v>27773</v>
      </c>
      <c r="K22" s="140">
        <v>897.10599999999999</v>
      </c>
      <c r="L22" s="153">
        <f t="shared" si="0"/>
        <v>26875.894</v>
      </c>
    </row>
    <row r="23" spans="2:12" ht="30" customHeight="1" x14ac:dyDescent="0.25">
      <c r="B23" s="14">
        <v>1</v>
      </c>
      <c r="C23" s="138" t="s">
        <v>160</v>
      </c>
      <c r="D23" s="137">
        <v>44313</v>
      </c>
      <c r="E23" s="222" t="s">
        <v>177</v>
      </c>
      <c r="F23" s="138" t="s">
        <v>116</v>
      </c>
      <c r="G23" s="134" t="s">
        <v>144</v>
      </c>
      <c r="H23" s="138" t="s">
        <v>145</v>
      </c>
      <c r="I23" s="138"/>
      <c r="J23" s="140">
        <v>23200</v>
      </c>
      <c r="K23" s="140">
        <v>726.51</v>
      </c>
      <c r="L23" s="153">
        <f t="shared" si="0"/>
        <v>22473.49</v>
      </c>
    </row>
    <row r="24" spans="2:12" ht="30" customHeight="1" x14ac:dyDescent="0.25">
      <c r="B24" s="14">
        <v>1</v>
      </c>
      <c r="C24" s="138" t="s">
        <v>161</v>
      </c>
      <c r="D24" s="137">
        <v>44313</v>
      </c>
      <c r="E24" s="222" t="s">
        <v>179</v>
      </c>
      <c r="F24" s="138" t="s">
        <v>116</v>
      </c>
      <c r="G24" s="134" t="s">
        <v>144</v>
      </c>
      <c r="H24" s="138" t="s">
        <v>145</v>
      </c>
      <c r="I24" s="138"/>
      <c r="J24" s="140">
        <v>23200</v>
      </c>
      <c r="K24" s="140">
        <v>726.51</v>
      </c>
      <c r="L24" s="153">
        <f t="shared" si="0"/>
        <v>22473.49</v>
      </c>
    </row>
    <row r="25" spans="2:12" ht="30" customHeight="1" x14ac:dyDescent="0.25">
      <c r="B25" s="14">
        <v>1</v>
      </c>
      <c r="C25" s="138" t="s">
        <v>162</v>
      </c>
      <c r="D25" s="137">
        <v>44313</v>
      </c>
      <c r="E25" s="222" t="s">
        <v>180</v>
      </c>
      <c r="F25" s="138" t="s">
        <v>116</v>
      </c>
      <c r="G25" s="134" t="s">
        <v>144</v>
      </c>
      <c r="H25" s="138" t="s">
        <v>145</v>
      </c>
      <c r="I25" s="138"/>
      <c r="J25" s="140">
        <v>23200</v>
      </c>
      <c r="K25" s="140">
        <v>726.51</v>
      </c>
      <c r="L25" s="153">
        <f t="shared" si="0"/>
        <v>22473.49</v>
      </c>
    </row>
    <row r="27" spans="2:12" ht="22.5" x14ac:dyDescent="0.25">
      <c r="J27" s="238"/>
      <c r="K27" s="238"/>
      <c r="L27" s="238"/>
    </row>
    <row r="35" spans="6:6" ht="15.75" thickBot="1" x14ac:dyDescent="0.3"/>
    <row r="36" spans="6:6" ht="18" x14ac:dyDescent="0.25">
      <c r="F36" s="82"/>
    </row>
  </sheetData>
  <mergeCells count="2">
    <mergeCell ref="B4:L4"/>
    <mergeCell ref="B5:L5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</hyperlinks>
  <pageMargins left="0.70866141732283472" right="0.70866141732283472" top="0.74803149606299213" bottom="0.74803149606299213" header="0.31496062992125984" footer="0.31496062992125984"/>
  <pageSetup scale="38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70"/>
  <sheetViews>
    <sheetView showGridLines="0" zoomScale="70" zoomScaleNormal="70" workbookViewId="0">
      <selection activeCell="L9" sqref="L9:L68"/>
    </sheetView>
  </sheetViews>
  <sheetFormatPr baseColWidth="10" defaultRowHeight="20.25" x14ac:dyDescent="0.3"/>
  <cols>
    <col min="1" max="1" width="11.42578125" style="2"/>
    <col min="2" max="2" width="32.28515625" style="2" customWidth="1"/>
    <col min="3" max="3" width="23.85546875" style="2" bestFit="1" customWidth="1"/>
    <col min="4" max="4" width="24" style="2" customWidth="1"/>
    <col min="5" max="5" width="28.5703125" style="233" customWidth="1"/>
    <col min="6" max="6" width="35.7109375" style="2" bestFit="1" customWidth="1"/>
    <col min="7" max="7" width="13.140625" style="2" bestFit="1" customWidth="1"/>
    <col min="8" max="8" width="33.7109375" style="2" customWidth="1"/>
    <col min="9" max="9" width="2.28515625" style="4" customWidth="1"/>
    <col min="10" max="10" width="26.28515625" style="2" bestFit="1" customWidth="1"/>
    <col min="11" max="11" width="34.7109375" style="2" customWidth="1"/>
    <col min="12" max="12" width="26.285156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62" t="s">
        <v>0</v>
      </c>
      <c r="C1" s="63"/>
      <c r="D1" s="64"/>
      <c r="E1" s="231"/>
      <c r="F1" s="65"/>
      <c r="G1" s="66"/>
      <c r="H1" s="66"/>
      <c r="I1" s="66"/>
      <c r="J1" s="5"/>
      <c r="K1" s="67"/>
      <c r="L1" s="64"/>
      <c r="M1" s="68"/>
      <c r="N1" s="68"/>
      <c r="O1" s="68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2:30" ht="23.25" x14ac:dyDescent="0.25">
      <c r="B2" s="62" t="s">
        <v>1</v>
      </c>
      <c r="C2" s="63"/>
      <c r="D2" s="64"/>
      <c r="E2" s="231"/>
      <c r="F2" s="69"/>
      <c r="G2" s="66"/>
      <c r="H2" s="66"/>
      <c r="I2" s="66"/>
      <c r="J2" s="5"/>
      <c r="K2" s="5"/>
      <c r="L2" s="64"/>
      <c r="M2" s="68"/>
      <c r="N2" s="68"/>
      <c r="O2" s="68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2:30" ht="23.25" x14ac:dyDescent="0.25">
      <c r="B3" s="63"/>
      <c r="C3" s="63"/>
      <c r="D3" s="64"/>
      <c r="E3" s="231"/>
      <c r="F3" s="69"/>
      <c r="G3" s="66"/>
      <c r="H3" s="66"/>
      <c r="I3" s="66"/>
      <c r="J3" s="5"/>
      <c r="K3" s="5"/>
      <c r="L3" s="64"/>
      <c r="M3" s="68"/>
      <c r="N3" s="68"/>
      <c r="O3" s="68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2:30" ht="25.5" x14ac:dyDescent="0.25">
      <c r="B4" s="248" t="s">
        <v>303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68"/>
      <c r="N4" s="68"/>
      <c r="O4" s="6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30" ht="25.5" x14ac:dyDescent="0.25">
      <c r="B5" s="248" t="s">
        <v>2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68"/>
      <c r="N5" s="68"/>
      <c r="O5" s="68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2:30" ht="23.25" x14ac:dyDescent="0.25">
      <c r="B6" s="70" t="s">
        <v>181</v>
      </c>
      <c r="C6" s="71"/>
      <c r="D6" s="72"/>
      <c r="E6" s="232"/>
      <c r="F6" s="64"/>
      <c r="G6" s="73"/>
      <c r="H6" s="73"/>
      <c r="I6" s="73"/>
      <c r="J6" s="6"/>
      <c r="K6" s="6"/>
      <c r="L6" s="74"/>
      <c r="M6" s="68"/>
      <c r="N6" s="68"/>
      <c r="O6" s="68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2:30" ht="21" thickBot="1" x14ac:dyDescent="0.35"/>
    <row r="8" spans="2:30" ht="72" x14ac:dyDescent="0.25">
      <c r="B8" s="81" t="s">
        <v>4</v>
      </c>
      <c r="C8" s="82" t="s">
        <v>5</v>
      </c>
      <c r="D8" s="82" t="s">
        <v>6</v>
      </c>
      <c r="E8" s="229" t="s">
        <v>178</v>
      </c>
      <c r="F8" s="82" t="s">
        <v>8</v>
      </c>
      <c r="G8" s="82" t="s">
        <v>9</v>
      </c>
      <c r="H8" s="82" t="s">
        <v>10</v>
      </c>
      <c r="I8" s="82"/>
      <c r="J8" s="82" t="s">
        <v>11</v>
      </c>
      <c r="K8" s="82" t="s">
        <v>304</v>
      </c>
      <c r="L8" s="83" t="s">
        <v>12</v>
      </c>
    </row>
    <row r="9" spans="2:30" ht="22.5" x14ac:dyDescent="0.25">
      <c r="B9" s="135">
        <v>1</v>
      </c>
      <c r="C9" s="137" t="s">
        <v>184</v>
      </c>
      <c r="D9" s="137">
        <v>44308</v>
      </c>
      <c r="E9" s="230" t="s">
        <v>235</v>
      </c>
      <c r="F9" s="134" t="s">
        <v>116</v>
      </c>
      <c r="G9" s="134" t="s">
        <v>105</v>
      </c>
      <c r="H9" s="134" t="s">
        <v>117</v>
      </c>
      <c r="I9" s="138"/>
      <c r="J9" s="145">
        <v>27773</v>
      </c>
      <c r="K9" s="145">
        <v>903.95400000000006</v>
      </c>
      <c r="L9" s="147">
        <f t="shared" ref="L9:L68" si="0">SUM(J9-K9)</f>
        <v>26869.045999999998</v>
      </c>
    </row>
    <row r="10" spans="2:30" ht="22.5" x14ac:dyDescent="0.25">
      <c r="B10" s="135">
        <v>1</v>
      </c>
      <c r="C10" s="137" t="s">
        <v>185</v>
      </c>
      <c r="D10" s="137">
        <v>44308</v>
      </c>
      <c r="E10" s="230" t="s">
        <v>236</v>
      </c>
      <c r="F10" s="134" t="s">
        <v>116</v>
      </c>
      <c r="G10" s="134" t="s">
        <v>105</v>
      </c>
      <c r="H10" s="134" t="s">
        <v>117</v>
      </c>
      <c r="I10" s="138"/>
      <c r="J10" s="145">
        <v>27773</v>
      </c>
      <c r="K10" s="145">
        <v>903.95400000000006</v>
      </c>
      <c r="L10" s="147">
        <f t="shared" si="0"/>
        <v>26869.045999999998</v>
      </c>
    </row>
    <row r="11" spans="2:30" ht="22.5" x14ac:dyDescent="0.25">
      <c r="B11" s="135">
        <v>1</v>
      </c>
      <c r="C11" s="137" t="s">
        <v>186</v>
      </c>
      <c r="D11" s="137">
        <v>44308</v>
      </c>
      <c r="E11" s="230" t="s">
        <v>237</v>
      </c>
      <c r="F11" s="134" t="s">
        <v>116</v>
      </c>
      <c r="G11" s="134" t="s">
        <v>105</v>
      </c>
      <c r="H11" s="134" t="s">
        <v>117</v>
      </c>
      <c r="I11" s="138"/>
      <c r="J11" s="145">
        <v>27773</v>
      </c>
      <c r="K11" s="145">
        <v>903.95400000000006</v>
      </c>
      <c r="L11" s="147">
        <f t="shared" si="0"/>
        <v>26869.045999999998</v>
      </c>
    </row>
    <row r="12" spans="2:30" ht="22.5" x14ac:dyDescent="0.25">
      <c r="B12" s="135">
        <v>1</v>
      </c>
      <c r="C12" s="137" t="s">
        <v>187</v>
      </c>
      <c r="D12" s="137">
        <v>44308</v>
      </c>
      <c r="E12" s="230" t="s">
        <v>238</v>
      </c>
      <c r="F12" s="134" t="s">
        <v>116</v>
      </c>
      <c r="G12" s="134" t="s">
        <v>105</v>
      </c>
      <c r="H12" s="134" t="s">
        <v>117</v>
      </c>
      <c r="I12" s="138"/>
      <c r="J12" s="145">
        <v>27773</v>
      </c>
      <c r="K12" s="145">
        <v>903.95400000000006</v>
      </c>
      <c r="L12" s="147">
        <f t="shared" si="0"/>
        <v>26869.045999999998</v>
      </c>
    </row>
    <row r="13" spans="2:30" ht="22.5" x14ac:dyDescent="0.25">
      <c r="B13" s="9">
        <v>1</v>
      </c>
      <c r="C13" s="137" t="s">
        <v>188</v>
      </c>
      <c r="D13" s="137">
        <v>44308</v>
      </c>
      <c r="E13" s="230" t="s">
        <v>239</v>
      </c>
      <c r="F13" s="134" t="s">
        <v>116</v>
      </c>
      <c r="G13" s="134" t="s">
        <v>105</v>
      </c>
      <c r="H13" s="134" t="s">
        <v>117</v>
      </c>
      <c r="I13" s="134"/>
      <c r="J13" s="145">
        <v>27773</v>
      </c>
      <c r="K13" s="145">
        <v>903.95400000000006</v>
      </c>
      <c r="L13" s="147">
        <f t="shared" si="0"/>
        <v>26869.045999999998</v>
      </c>
    </row>
    <row r="14" spans="2:30" ht="22.5" x14ac:dyDescent="0.25">
      <c r="B14" s="9">
        <v>1</v>
      </c>
      <c r="C14" s="137" t="s">
        <v>189</v>
      </c>
      <c r="D14" s="137">
        <v>44308</v>
      </c>
      <c r="E14" s="230" t="s">
        <v>240</v>
      </c>
      <c r="F14" s="134" t="s">
        <v>116</v>
      </c>
      <c r="G14" s="134" t="s">
        <v>105</v>
      </c>
      <c r="H14" s="134" t="s">
        <v>117</v>
      </c>
      <c r="I14" s="134"/>
      <c r="J14" s="145">
        <v>27773</v>
      </c>
      <c r="K14" s="145">
        <v>903.95400000000006</v>
      </c>
      <c r="L14" s="147">
        <f t="shared" si="0"/>
        <v>26869.045999999998</v>
      </c>
    </row>
    <row r="15" spans="2:30" ht="22.5" x14ac:dyDescent="0.25">
      <c r="B15" s="9">
        <v>1</v>
      </c>
      <c r="C15" s="137" t="s">
        <v>190</v>
      </c>
      <c r="D15" s="137">
        <v>44308</v>
      </c>
      <c r="E15" s="230" t="s">
        <v>241</v>
      </c>
      <c r="F15" s="134" t="s">
        <v>116</v>
      </c>
      <c r="G15" s="134" t="s">
        <v>105</v>
      </c>
      <c r="H15" s="134" t="s">
        <v>117</v>
      </c>
      <c r="I15" s="134"/>
      <c r="J15" s="145">
        <v>27773</v>
      </c>
      <c r="K15" s="145">
        <v>903.95400000000006</v>
      </c>
      <c r="L15" s="147">
        <f t="shared" si="0"/>
        <v>26869.045999999998</v>
      </c>
    </row>
    <row r="16" spans="2:30" ht="22.5" x14ac:dyDescent="0.25">
      <c r="B16" s="9">
        <v>1</v>
      </c>
      <c r="C16" s="137" t="s">
        <v>191</v>
      </c>
      <c r="D16" s="137">
        <v>44308</v>
      </c>
      <c r="E16" s="230" t="s">
        <v>242</v>
      </c>
      <c r="F16" s="134" t="s">
        <v>116</v>
      </c>
      <c r="G16" s="134" t="s">
        <v>105</v>
      </c>
      <c r="H16" s="134" t="s">
        <v>117</v>
      </c>
      <c r="I16" s="134"/>
      <c r="J16" s="145">
        <v>27773</v>
      </c>
      <c r="K16" s="145">
        <v>903.95400000000006</v>
      </c>
      <c r="L16" s="147">
        <f t="shared" si="0"/>
        <v>26869.045999999998</v>
      </c>
    </row>
    <row r="17" spans="2:12" ht="22.5" x14ac:dyDescent="0.25">
      <c r="B17" s="9">
        <v>1</v>
      </c>
      <c r="C17" s="137" t="s">
        <v>192</v>
      </c>
      <c r="D17" s="137">
        <v>44308</v>
      </c>
      <c r="E17" s="230" t="s">
        <v>243</v>
      </c>
      <c r="F17" s="134" t="s">
        <v>116</v>
      </c>
      <c r="G17" s="134" t="s">
        <v>105</v>
      </c>
      <c r="H17" s="134" t="s">
        <v>117</v>
      </c>
      <c r="I17" s="134"/>
      <c r="J17" s="145">
        <v>27773</v>
      </c>
      <c r="K17" s="145">
        <v>903.95400000000006</v>
      </c>
      <c r="L17" s="147">
        <f t="shared" si="0"/>
        <v>26869.045999999998</v>
      </c>
    </row>
    <row r="18" spans="2:12" ht="22.5" x14ac:dyDescent="0.25">
      <c r="B18" s="135">
        <v>1</v>
      </c>
      <c r="C18" s="137" t="s">
        <v>193</v>
      </c>
      <c r="D18" s="137">
        <v>44308</v>
      </c>
      <c r="E18" s="230" t="s">
        <v>244</v>
      </c>
      <c r="F18" s="134" t="s">
        <v>116</v>
      </c>
      <c r="G18" s="134" t="s">
        <v>105</v>
      </c>
      <c r="H18" s="134" t="s">
        <v>117</v>
      </c>
      <c r="I18" s="134"/>
      <c r="J18" s="145">
        <v>27773</v>
      </c>
      <c r="K18" s="145">
        <v>903.95400000000006</v>
      </c>
      <c r="L18" s="147">
        <f t="shared" si="0"/>
        <v>26869.045999999998</v>
      </c>
    </row>
    <row r="19" spans="2:12" ht="23.25" x14ac:dyDescent="0.25">
      <c r="B19" s="14">
        <v>1</v>
      </c>
      <c r="C19" s="137" t="s">
        <v>194</v>
      </c>
      <c r="D19" s="137">
        <v>44308</v>
      </c>
      <c r="E19" s="230" t="s">
        <v>245</v>
      </c>
      <c r="F19" s="134" t="s">
        <v>116</v>
      </c>
      <c r="G19" s="134" t="s">
        <v>105</v>
      </c>
      <c r="H19" s="134" t="s">
        <v>117</v>
      </c>
      <c r="I19" s="139"/>
      <c r="J19" s="145">
        <v>27773</v>
      </c>
      <c r="K19" s="145">
        <v>903.95400000000006</v>
      </c>
      <c r="L19" s="147">
        <f t="shared" si="0"/>
        <v>26869.045999999998</v>
      </c>
    </row>
    <row r="20" spans="2:12" ht="23.25" x14ac:dyDescent="0.25">
      <c r="B20" s="14">
        <v>1</v>
      </c>
      <c r="C20" s="137" t="s">
        <v>195</v>
      </c>
      <c r="D20" s="137">
        <v>44308</v>
      </c>
      <c r="E20" s="230" t="s">
        <v>246</v>
      </c>
      <c r="F20" s="134" t="s">
        <v>116</v>
      </c>
      <c r="G20" s="134" t="s">
        <v>105</v>
      </c>
      <c r="H20" s="134" t="s">
        <v>117</v>
      </c>
      <c r="I20" s="139"/>
      <c r="J20" s="145">
        <v>27773</v>
      </c>
      <c r="K20" s="145">
        <v>903.95400000000006</v>
      </c>
      <c r="L20" s="147">
        <f t="shared" si="0"/>
        <v>26869.045999999998</v>
      </c>
    </row>
    <row r="21" spans="2:12" ht="23.25" x14ac:dyDescent="0.25">
      <c r="B21" s="14">
        <v>1</v>
      </c>
      <c r="C21" s="137" t="s">
        <v>196</v>
      </c>
      <c r="D21" s="137">
        <v>44308</v>
      </c>
      <c r="E21" s="230" t="s">
        <v>247</v>
      </c>
      <c r="F21" s="134" t="s">
        <v>116</v>
      </c>
      <c r="G21" s="134" t="s">
        <v>105</v>
      </c>
      <c r="H21" s="134" t="s">
        <v>117</v>
      </c>
      <c r="I21" s="139"/>
      <c r="J21" s="145">
        <v>27773</v>
      </c>
      <c r="K21" s="145">
        <v>903.95400000000006</v>
      </c>
      <c r="L21" s="147">
        <f t="shared" si="0"/>
        <v>26869.045999999998</v>
      </c>
    </row>
    <row r="22" spans="2:12" ht="23.25" x14ac:dyDescent="0.25">
      <c r="B22" s="14">
        <v>1</v>
      </c>
      <c r="C22" s="137" t="s">
        <v>197</v>
      </c>
      <c r="D22" s="137">
        <v>44308</v>
      </c>
      <c r="E22" s="230" t="s">
        <v>248</v>
      </c>
      <c r="F22" s="134" t="s">
        <v>116</v>
      </c>
      <c r="G22" s="134" t="s">
        <v>105</v>
      </c>
      <c r="H22" s="134" t="s">
        <v>117</v>
      </c>
      <c r="I22" s="138"/>
      <c r="J22" s="145">
        <v>27773</v>
      </c>
      <c r="K22" s="145">
        <v>903.95400000000006</v>
      </c>
      <c r="L22" s="147">
        <f t="shared" si="0"/>
        <v>26869.045999999998</v>
      </c>
    </row>
    <row r="23" spans="2:12" ht="23.25" x14ac:dyDescent="0.25">
      <c r="B23" s="14">
        <v>1</v>
      </c>
      <c r="C23" s="137" t="s">
        <v>198</v>
      </c>
      <c r="D23" s="137">
        <v>44308</v>
      </c>
      <c r="E23" s="230" t="s">
        <v>249</v>
      </c>
      <c r="F23" s="134" t="s">
        <v>116</v>
      </c>
      <c r="G23" s="134" t="s">
        <v>105</v>
      </c>
      <c r="H23" s="134" t="s">
        <v>117</v>
      </c>
      <c r="I23" s="138"/>
      <c r="J23" s="145">
        <v>27773</v>
      </c>
      <c r="K23" s="145">
        <v>903.95400000000006</v>
      </c>
      <c r="L23" s="147">
        <f t="shared" si="0"/>
        <v>26869.045999999998</v>
      </c>
    </row>
    <row r="24" spans="2:12" ht="23.25" x14ac:dyDescent="0.25">
      <c r="B24" s="14">
        <v>1</v>
      </c>
      <c r="C24" s="137" t="s">
        <v>151</v>
      </c>
      <c r="D24" s="137">
        <v>44309</v>
      </c>
      <c r="E24" s="230" t="s">
        <v>250</v>
      </c>
      <c r="F24" s="134" t="s">
        <v>116</v>
      </c>
      <c r="G24" s="134" t="s">
        <v>105</v>
      </c>
      <c r="H24" s="134" t="s">
        <v>117</v>
      </c>
      <c r="I24" s="138"/>
      <c r="J24" s="145">
        <v>27773</v>
      </c>
      <c r="K24" s="145">
        <v>897.10599999999999</v>
      </c>
      <c r="L24" s="147">
        <f t="shared" si="0"/>
        <v>26875.894</v>
      </c>
    </row>
    <row r="25" spans="2:12" ht="23.25" x14ac:dyDescent="0.25">
      <c r="B25" s="14">
        <v>1</v>
      </c>
      <c r="C25" s="137" t="s">
        <v>152</v>
      </c>
      <c r="D25" s="137">
        <v>44309</v>
      </c>
      <c r="E25" s="230" t="s">
        <v>252</v>
      </c>
      <c r="F25" s="134" t="s">
        <v>116</v>
      </c>
      <c r="G25" s="134" t="s">
        <v>105</v>
      </c>
      <c r="H25" s="134" t="s">
        <v>117</v>
      </c>
      <c r="I25" s="138"/>
      <c r="J25" s="145">
        <v>27773</v>
      </c>
      <c r="K25" s="145">
        <v>897.10599999999999</v>
      </c>
      <c r="L25" s="147">
        <f t="shared" si="0"/>
        <v>26875.894</v>
      </c>
    </row>
    <row r="26" spans="2:12" ht="23.25" x14ac:dyDescent="0.25">
      <c r="B26" s="14">
        <v>1</v>
      </c>
      <c r="C26" s="137" t="s">
        <v>153</v>
      </c>
      <c r="D26" s="137">
        <v>44309</v>
      </c>
      <c r="E26" s="230" t="s">
        <v>253</v>
      </c>
      <c r="F26" s="134" t="s">
        <v>116</v>
      </c>
      <c r="G26" s="134" t="s">
        <v>105</v>
      </c>
      <c r="H26" s="134" t="s">
        <v>117</v>
      </c>
      <c r="I26" s="141"/>
      <c r="J26" s="145">
        <v>27773</v>
      </c>
      <c r="K26" s="145">
        <v>897.10599999999999</v>
      </c>
      <c r="L26" s="147">
        <f t="shared" si="0"/>
        <v>26875.894</v>
      </c>
    </row>
    <row r="27" spans="2:12" ht="23.25" x14ac:dyDescent="0.25">
      <c r="B27" s="14">
        <v>1</v>
      </c>
      <c r="C27" s="137" t="s">
        <v>154</v>
      </c>
      <c r="D27" s="137">
        <v>44309</v>
      </c>
      <c r="E27" s="230" t="s">
        <v>254</v>
      </c>
      <c r="F27" s="134" t="s">
        <v>116</v>
      </c>
      <c r="G27" s="134" t="s">
        <v>105</v>
      </c>
      <c r="H27" s="134" t="s">
        <v>117</v>
      </c>
      <c r="I27" s="141"/>
      <c r="J27" s="145">
        <v>27773</v>
      </c>
      <c r="K27" s="145">
        <v>897.10599999999999</v>
      </c>
      <c r="L27" s="147">
        <f t="shared" si="0"/>
        <v>26875.894</v>
      </c>
    </row>
    <row r="28" spans="2:12" ht="23.25" x14ac:dyDescent="0.25">
      <c r="B28" s="14">
        <v>1</v>
      </c>
      <c r="C28" s="137" t="s">
        <v>155</v>
      </c>
      <c r="D28" s="137">
        <v>44309</v>
      </c>
      <c r="E28" s="230" t="s">
        <v>256</v>
      </c>
      <c r="F28" s="134" t="s">
        <v>116</v>
      </c>
      <c r="G28" s="134" t="s">
        <v>105</v>
      </c>
      <c r="H28" s="134" t="s">
        <v>117</v>
      </c>
      <c r="I28" s="141"/>
      <c r="J28" s="145">
        <v>27773</v>
      </c>
      <c r="K28" s="145">
        <v>897.10599999999999</v>
      </c>
      <c r="L28" s="147">
        <f t="shared" si="0"/>
        <v>26875.894</v>
      </c>
    </row>
    <row r="29" spans="2:12" ht="23.25" x14ac:dyDescent="0.25">
      <c r="B29" s="14">
        <v>1</v>
      </c>
      <c r="C29" s="137" t="s">
        <v>156</v>
      </c>
      <c r="D29" s="137">
        <v>44309</v>
      </c>
      <c r="E29" s="230" t="s">
        <v>257</v>
      </c>
      <c r="F29" s="134" t="s">
        <v>116</v>
      </c>
      <c r="G29" s="134" t="s">
        <v>105</v>
      </c>
      <c r="H29" s="134" t="s">
        <v>117</v>
      </c>
      <c r="I29" s="141"/>
      <c r="J29" s="145">
        <v>27773</v>
      </c>
      <c r="K29" s="145">
        <v>897.10599999999999</v>
      </c>
      <c r="L29" s="147">
        <f t="shared" si="0"/>
        <v>26875.894</v>
      </c>
    </row>
    <row r="30" spans="2:12" ht="23.25" x14ac:dyDescent="0.25">
      <c r="B30" s="14">
        <v>1</v>
      </c>
      <c r="C30" s="137" t="s">
        <v>157</v>
      </c>
      <c r="D30" s="137">
        <v>44309</v>
      </c>
      <c r="E30" s="230" t="s">
        <v>259</v>
      </c>
      <c r="F30" s="134" t="s">
        <v>116</v>
      </c>
      <c r="G30" s="134" t="s">
        <v>105</v>
      </c>
      <c r="H30" s="134" t="s">
        <v>117</v>
      </c>
      <c r="I30" s="141"/>
      <c r="J30" s="145">
        <v>27773</v>
      </c>
      <c r="K30" s="145">
        <v>897.10599999999999</v>
      </c>
      <c r="L30" s="147">
        <f t="shared" si="0"/>
        <v>26875.894</v>
      </c>
    </row>
    <row r="31" spans="2:12" ht="23.25" x14ac:dyDescent="0.25">
      <c r="B31" s="14">
        <v>1</v>
      </c>
      <c r="C31" s="137" t="s">
        <v>158</v>
      </c>
      <c r="D31" s="137">
        <v>44309</v>
      </c>
      <c r="E31" s="230" t="s">
        <v>260</v>
      </c>
      <c r="F31" s="134" t="s">
        <v>116</v>
      </c>
      <c r="G31" s="134" t="s">
        <v>105</v>
      </c>
      <c r="H31" s="134" t="s">
        <v>117</v>
      </c>
      <c r="I31" s="141"/>
      <c r="J31" s="145">
        <v>27773</v>
      </c>
      <c r="K31" s="145">
        <v>897.10599999999999</v>
      </c>
      <c r="L31" s="147">
        <f t="shared" si="0"/>
        <v>26875.894</v>
      </c>
    </row>
    <row r="32" spans="2:12" ht="23.25" x14ac:dyDescent="0.25">
      <c r="B32" s="14">
        <v>1</v>
      </c>
      <c r="C32" s="137" t="s">
        <v>159</v>
      </c>
      <c r="D32" s="137">
        <v>44309</v>
      </c>
      <c r="E32" s="230" t="s">
        <v>261</v>
      </c>
      <c r="F32" s="134" t="s">
        <v>116</v>
      </c>
      <c r="G32" s="134" t="s">
        <v>105</v>
      </c>
      <c r="H32" s="134" t="s">
        <v>117</v>
      </c>
      <c r="I32" s="141"/>
      <c r="J32" s="145">
        <v>27773</v>
      </c>
      <c r="K32" s="145">
        <v>897.10599999999999</v>
      </c>
      <c r="L32" s="147">
        <f t="shared" si="0"/>
        <v>26875.894</v>
      </c>
    </row>
    <row r="33" spans="2:12" ht="23.25" x14ac:dyDescent="0.25">
      <c r="B33" s="14">
        <v>1</v>
      </c>
      <c r="C33" s="137" t="s">
        <v>199</v>
      </c>
      <c r="D33" s="137">
        <v>44309</v>
      </c>
      <c r="E33" s="230" t="s">
        <v>262</v>
      </c>
      <c r="F33" s="134" t="s">
        <v>116</v>
      </c>
      <c r="G33" s="134" t="s">
        <v>105</v>
      </c>
      <c r="H33" s="134" t="s">
        <v>117</v>
      </c>
      <c r="I33" s="141"/>
      <c r="J33" s="145">
        <v>27773</v>
      </c>
      <c r="K33" s="145">
        <v>897.10599999999999</v>
      </c>
      <c r="L33" s="147">
        <f t="shared" si="0"/>
        <v>26875.894</v>
      </c>
    </row>
    <row r="34" spans="2:12" ht="23.25" x14ac:dyDescent="0.25">
      <c r="B34" s="14">
        <v>1</v>
      </c>
      <c r="C34" s="137" t="s">
        <v>200</v>
      </c>
      <c r="D34" s="137">
        <v>44309</v>
      </c>
      <c r="E34" s="230" t="s">
        <v>263</v>
      </c>
      <c r="F34" s="134" t="s">
        <v>116</v>
      </c>
      <c r="G34" s="134" t="s">
        <v>105</v>
      </c>
      <c r="H34" s="134" t="s">
        <v>117</v>
      </c>
      <c r="I34" s="141"/>
      <c r="J34" s="145">
        <v>27773</v>
      </c>
      <c r="K34" s="145">
        <v>897.10599999999999</v>
      </c>
      <c r="L34" s="147">
        <f t="shared" si="0"/>
        <v>26875.894</v>
      </c>
    </row>
    <row r="35" spans="2:12" ht="23.25" x14ac:dyDescent="0.25">
      <c r="B35" s="14">
        <v>1</v>
      </c>
      <c r="C35" s="137" t="s">
        <v>201</v>
      </c>
      <c r="D35" s="137">
        <v>44309</v>
      </c>
      <c r="E35" s="230" t="s">
        <v>264</v>
      </c>
      <c r="F35" s="134" t="s">
        <v>116</v>
      </c>
      <c r="G35" s="134" t="s">
        <v>105</v>
      </c>
      <c r="H35" s="134" t="s">
        <v>117</v>
      </c>
      <c r="I35" s="141"/>
      <c r="J35" s="145">
        <v>27773</v>
      </c>
      <c r="K35" s="145">
        <v>897.10599999999999</v>
      </c>
      <c r="L35" s="147">
        <f t="shared" si="0"/>
        <v>26875.894</v>
      </c>
    </row>
    <row r="36" spans="2:12" ht="23.25" x14ac:dyDescent="0.25">
      <c r="B36" s="14">
        <v>1</v>
      </c>
      <c r="C36" s="137" t="s">
        <v>202</v>
      </c>
      <c r="D36" s="137">
        <v>44309</v>
      </c>
      <c r="E36" s="230" t="s">
        <v>265</v>
      </c>
      <c r="F36" s="134" t="s">
        <v>116</v>
      </c>
      <c r="G36" s="134" t="s">
        <v>105</v>
      </c>
      <c r="H36" s="134" t="s">
        <v>117</v>
      </c>
      <c r="I36" s="141"/>
      <c r="J36" s="145">
        <v>27773</v>
      </c>
      <c r="K36" s="145">
        <v>897.10599999999999</v>
      </c>
      <c r="L36" s="147">
        <f t="shared" si="0"/>
        <v>26875.894</v>
      </c>
    </row>
    <row r="37" spans="2:12" ht="23.25" x14ac:dyDescent="0.25">
      <c r="B37" s="14">
        <v>1</v>
      </c>
      <c r="C37" s="137" t="s">
        <v>203</v>
      </c>
      <c r="D37" s="137">
        <v>44309</v>
      </c>
      <c r="E37" s="230" t="s">
        <v>266</v>
      </c>
      <c r="F37" s="134" t="s">
        <v>116</v>
      </c>
      <c r="G37" s="134" t="s">
        <v>105</v>
      </c>
      <c r="H37" s="134" t="s">
        <v>117</v>
      </c>
      <c r="I37" s="141"/>
      <c r="J37" s="145">
        <v>27773</v>
      </c>
      <c r="K37" s="145">
        <v>897.10599999999999</v>
      </c>
      <c r="L37" s="147">
        <f t="shared" si="0"/>
        <v>26875.894</v>
      </c>
    </row>
    <row r="38" spans="2:12" ht="23.25" x14ac:dyDescent="0.25">
      <c r="B38" s="14">
        <v>1</v>
      </c>
      <c r="C38" s="137" t="s">
        <v>204</v>
      </c>
      <c r="D38" s="137">
        <v>44309</v>
      </c>
      <c r="E38" s="230" t="s">
        <v>255</v>
      </c>
      <c r="F38" s="134" t="s">
        <v>116</v>
      </c>
      <c r="G38" s="134" t="s">
        <v>105</v>
      </c>
      <c r="H38" s="134" t="s">
        <v>117</v>
      </c>
      <c r="I38" s="141"/>
      <c r="J38" s="145">
        <v>27773</v>
      </c>
      <c r="K38" s="145">
        <v>897.10599999999999</v>
      </c>
      <c r="L38" s="147">
        <f t="shared" si="0"/>
        <v>26875.894</v>
      </c>
    </row>
    <row r="39" spans="2:12" ht="23.25" x14ac:dyDescent="0.25">
      <c r="B39" s="14">
        <v>1</v>
      </c>
      <c r="C39" s="137" t="s">
        <v>205</v>
      </c>
      <c r="D39" s="137">
        <v>44309</v>
      </c>
      <c r="E39" s="230" t="s">
        <v>267</v>
      </c>
      <c r="F39" s="134" t="s">
        <v>116</v>
      </c>
      <c r="G39" s="134" t="s">
        <v>105</v>
      </c>
      <c r="H39" s="134" t="s">
        <v>117</v>
      </c>
      <c r="I39" s="141"/>
      <c r="J39" s="145">
        <v>27773</v>
      </c>
      <c r="K39" s="145">
        <v>897.10599999999999</v>
      </c>
      <c r="L39" s="147">
        <f t="shared" si="0"/>
        <v>26875.894</v>
      </c>
    </row>
    <row r="40" spans="2:12" ht="23.25" x14ac:dyDescent="0.3">
      <c r="B40" s="14">
        <v>1</v>
      </c>
      <c r="C40" s="137" t="s">
        <v>206</v>
      </c>
      <c r="D40" s="137">
        <v>44309</v>
      </c>
      <c r="E40" s="235" t="s">
        <v>268</v>
      </c>
      <c r="F40" s="134" t="s">
        <v>116</v>
      </c>
      <c r="G40" s="134" t="s">
        <v>105</v>
      </c>
      <c r="H40" s="134" t="s">
        <v>117</v>
      </c>
      <c r="I40" s="141"/>
      <c r="J40" s="145">
        <v>27773</v>
      </c>
      <c r="K40" s="145">
        <v>897.10599999999999</v>
      </c>
      <c r="L40" s="147">
        <f t="shared" si="0"/>
        <v>26875.894</v>
      </c>
    </row>
    <row r="41" spans="2:12" ht="23.25" x14ac:dyDescent="0.3">
      <c r="B41" s="14">
        <v>1</v>
      </c>
      <c r="C41" s="137" t="s">
        <v>207</v>
      </c>
      <c r="D41" s="137">
        <v>44309</v>
      </c>
      <c r="E41" s="235" t="s">
        <v>269</v>
      </c>
      <c r="F41" s="134" t="s">
        <v>116</v>
      </c>
      <c r="G41" s="134" t="s">
        <v>105</v>
      </c>
      <c r="H41" s="134" t="s">
        <v>117</v>
      </c>
      <c r="I41" s="141"/>
      <c r="J41" s="145">
        <v>27773</v>
      </c>
      <c r="K41" s="145">
        <v>897.10599999999999</v>
      </c>
      <c r="L41" s="147">
        <f t="shared" si="0"/>
        <v>26875.894</v>
      </c>
    </row>
    <row r="42" spans="2:12" ht="23.25" x14ac:dyDescent="0.3">
      <c r="B42" s="14">
        <v>1</v>
      </c>
      <c r="C42" s="137" t="s">
        <v>208</v>
      </c>
      <c r="D42" s="137">
        <v>44309</v>
      </c>
      <c r="E42" s="235" t="s">
        <v>258</v>
      </c>
      <c r="F42" s="134" t="s">
        <v>116</v>
      </c>
      <c r="G42" s="134" t="s">
        <v>105</v>
      </c>
      <c r="H42" s="134" t="s">
        <v>117</v>
      </c>
      <c r="I42" s="141"/>
      <c r="J42" s="145">
        <v>27773</v>
      </c>
      <c r="K42" s="145">
        <v>897.10599999999999</v>
      </c>
      <c r="L42" s="147">
        <f t="shared" si="0"/>
        <v>26875.894</v>
      </c>
    </row>
    <row r="43" spans="2:12" ht="23.25" x14ac:dyDescent="0.3">
      <c r="B43" s="14">
        <v>1</v>
      </c>
      <c r="C43" s="137" t="s">
        <v>209</v>
      </c>
      <c r="D43" s="137">
        <v>44309</v>
      </c>
      <c r="E43" s="235" t="s">
        <v>270</v>
      </c>
      <c r="F43" s="134" t="s">
        <v>116</v>
      </c>
      <c r="G43" s="134" t="s">
        <v>105</v>
      </c>
      <c r="H43" s="134" t="s">
        <v>117</v>
      </c>
      <c r="I43" s="141"/>
      <c r="J43" s="145">
        <v>27773</v>
      </c>
      <c r="K43" s="145">
        <v>897.10599999999999</v>
      </c>
      <c r="L43" s="147">
        <f t="shared" si="0"/>
        <v>26875.894</v>
      </c>
    </row>
    <row r="44" spans="2:12" ht="23.25" x14ac:dyDescent="0.3">
      <c r="B44" s="14">
        <v>1</v>
      </c>
      <c r="C44" s="137" t="s">
        <v>210</v>
      </c>
      <c r="D44" s="137">
        <v>44309</v>
      </c>
      <c r="E44" s="235" t="s">
        <v>271</v>
      </c>
      <c r="F44" s="134" t="s">
        <v>116</v>
      </c>
      <c r="G44" s="134" t="s">
        <v>105</v>
      </c>
      <c r="H44" s="134" t="s">
        <v>117</v>
      </c>
      <c r="I44" s="141"/>
      <c r="J44" s="145">
        <v>27773</v>
      </c>
      <c r="K44" s="145">
        <v>897.10599999999999</v>
      </c>
      <c r="L44" s="147">
        <f t="shared" si="0"/>
        <v>26875.894</v>
      </c>
    </row>
    <row r="45" spans="2:12" ht="23.25" x14ac:dyDescent="0.3">
      <c r="B45" s="14">
        <v>1</v>
      </c>
      <c r="C45" s="137" t="s">
        <v>211</v>
      </c>
      <c r="D45" s="137">
        <v>44309</v>
      </c>
      <c r="E45" s="235" t="s">
        <v>251</v>
      </c>
      <c r="F45" s="134" t="s">
        <v>116</v>
      </c>
      <c r="G45" s="134" t="s">
        <v>105</v>
      </c>
      <c r="H45" s="134" t="s">
        <v>117</v>
      </c>
      <c r="I45" s="141"/>
      <c r="J45" s="145">
        <v>27773</v>
      </c>
      <c r="K45" s="145">
        <v>897.10599999999999</v>
      </c>
      <c r="L45" s="147">
        <f t="shared" si="0"/>
        <v>26875.894</v>
      </c>
    </row>
    <row r="46" spans="2:12" ht="23.25" x14ac:dyDescent="0.3">
      <c r="B46" s="14">
        <v>1</v>
      </c>
      <c r="C46" s="137" t="s">
        <v>212</v>
      </c>
      <c r="D46" s="137">
        <v>44309</v>
      </c>
      <c r="E46" s="235" t="s">
        <v>272</v>
      </c>
      <c r="F46" s="134" t="s">
        <v>116</v>
      </c>
      <c r="G46" s="134" t="s">
        <v>105</v>
      </c>
      <c r="H46" s="134" t="s">
        <v>117</v>
      </c>
      <c r="I46" s="141"/>
      <c r="J46" s="145">
        <v>27773</v>
      </c>
      <c r="K46" s="145">
        <v>897.10599999999999</v>
      </c>
      <c r="L46" s="147">
        <f t="shared" si="0"/>
        <v>26875.894</v>
      </c>
    </row>
    <row r="47" spans="2:12" ht="23.25" x14ac:dyDescent="0.3">
      <c r="B47" s="14">
        <v>1</v>
      </c>
      <c r="C47" s="137" t="s">
        <v>213</v>
      </c>
      <c r="D47" s="137">
        <v>44315</v>
      </c>
      <c r="E47" s="234" t="s">
        <v>300</v>
      </c>
      <c r="F47" s="134" t="s">
        <v>116</v>
      </c>
      <c r="G47" s="134" t="s">
        <v>105</v>
      </c>
      <c r="H47" s="134" t="s">
        <v>117</v>
      </c>
      <c r="I47" s="141"/>
      <c r="J47" s="145">
        <v>27773</v>
      </c>
      <c r="K47" s="145">
        <v>1017.123</v>
      </c>
      <c r="L47" s="147">
        <f t="shared" si="0"/>
        <v>26755.877</v>
      </c>
    </row>
    <row r="48" spans="2:12" ht="23.25" x14ac:dyDescent="0.3">
      <c r="B48" s="14">
        <v>1</v>
      </c>
      <c r="C48" s="137" t="s">
        <v>214</v>
      </c>
      <c r="D48" s="137">
        <v>44315</v>
      </c>
      <c r="E48" s="235" t="s">
        <v>273</v>
      </c>
      <c r="F48" s="134" t="s">
        <v>182</v>
      </c>
      <c r="G48" s="134" t="s">
        <v>105</v>
      </c>
      <c r="H48" s="134" t="s">
        <v>183</v>
      </c>
      <c r="I48" s="141"/>
      <c r="J48" s="145">
        <v>33000</v>
      </c>
      <c r="K48" s="145">
        <v>1017.123</v>
      </c>
      <c r="L48" s="147">
        <f t="shared" si="0"/>
        <v>31982.877</v>
      </c>
    </row>
    <row r="49" spans="2:12" ht="23.25" x14ac:dyDescent="0.3">
      <c r="B49" s="14">
        <v>1</v>
      </c>
      <c r="C49" s="137" t="s">
        <v>215</v>
      </c>
      <c r="D49" s="137">
        <v>44315</v>
      </c>
      <c r="E49" s="234" t="s">
        <v>301</v>
      </c>
      <c r="F49" s="134" t="s">
        <v>182</v>
      </c>
      <c r="G49" s="134" t="s">
        <v>105</v>
      </c>
      <c r="H49" s="134" t="s">
        <v>183</v>
      </c>
      <c r="I49" s="141"/>
      <c r="J49" s="145">
        <v>33000</v>
      </c>
      <c r="K49" s="145">
        <v>1017.123</v>
      </c>
      <c r="L49" s="147">
        <f t="shared" si="0"/>
        <v>31982.877</v>
      </c>
    </row>
    <row r="50" spans="2:12" ht="23.25" x14ac:dyDescent="0.3">
      <c r="B50" s="14">
        <v>1</v>
      </c>
      <c r="C50" s="137" t="s">
        <v>216</v>
      </c>
      <c r="D50" s="137">
        <v>44315</v>
      </c>
      <c r="E50" s="235" t="s">
        <v>275</v>
      </c>
      <c r="F50" s="134" t="s">
        <v>182</v>
      </c>
      <c r="G50" s="134" t="s">
        <v>105</v>
      </c>
      <c r="H50" s="134" t="s">
        <v>183</v>
      </c>
      <c r="I50" s="141"/>
      <c r="J50" s="145">
        <v>33000</v>
      </c>
      <c r="K50" s="145">
        <v>1017.123</v>
      </c>
      <c r="L50" s="147">
        <f t="shared" si="0"/>
        <v>31982.877</v>
      </c>
    </row>
    <row r="51" spans="2:12" ht="23.25" x14ac:dyDescent="0.3">
      <c r="B51" s="14">
        <v>1</v>
      </c>
      <c r="C51" s="137" t="s">
        <v>217</v>
      </c>
      <c r="D51" s="137">
        <v>44315</v>
      </c>
      <c r="E51" s="235" t="s">
        <v>276</v>
      </c>
      <c r="F51" s="134" t="s">
        <v>182</v>
      </c>
      <c r="G51" s="134" t="s">
        <v>105</v>
      </c>
      <c r="H51" s="134" t="s">
        <v>183</v>
      </c>
      <c r="I51" s="141"/>
      <c r="J51" s="145">
        <v>33000</v>
      </c>
      <c r="K51" s="145">
        <v>1017.123</v>
      </c>
      <c r="L51" s="147">
        <f t="shared" si="0"/>
        <v>31982.877</v>
      </c>
    </row>
    <row r="52" spans="2:12" ht="23.25" x14ac:dyDescent="0.3">
      <c r="B52" s="14">
        <v>1</v>
      </c>
      <c r="C52" s="137" t="s">
        <v>218</v>
      </c>
      <c r="D52" s="137">
        <v>44315</v>
      </c>
      <c r="E52" s="235" t="s">
        <v>278</v>
      </c>
      <c r="F52" s="134" t="s">
        <v>182</v>
      </c>
      <c r="G52" s="134" t="s">
        <v>105</v>
      </c>
      <c r="H52" s="134" t="s">
        <v>183</v>
      </c>
      <c r="I52" s="141"/>
      <c r="J52" s="145">
        <v>33000</v>
      </c>
      <c r="K52" s="145">
        <v>1017.123</v>
      </c>
      <c r="L52" s="147">
        <f t="shared" si="0"/>
        <v>31982.877</v>
      </c>
    </row>
    <row r="53" spans="2:12" ht="23.25" x14ac:dyDescent="0.3">
      <c r="B53" s="14">
        <v>1</v>
      </c>
      <c r="C53" s="137" t="s">
        <v>219</v>
      </c>
      <c r="D53" s="137">
        <v>44315</v>
      </c>
      <c r="E53" s="235" t="s">
        <v>280</v>
      </c>
      <c r="F53" s="134" t="s">
        <v>182</v>
      </c>
      <c r="G53" s="134" t="s">
        <v>105</v>
      </c>
      <c r="H53" s="134" t="s">
        <v>183</v>
      </c>
      <c r="I53" s="141"/>
      <c r="J53" s="145">
        <v>33000</v>
      </c>
      <c r="K53" s="145">
        <v>1017.123</v>
      </c>
      <c r="L53" s="147">
        <f t="shared" si="0"/>
        <v>31982.877</v>
      </c>
    </row>
    <row r="54" spans="2:12" ht="23.25" x14ac:dyDescent="0.3">
      <c r="B54" s="14">
        <v>1</v>
      </c>
      <c r="C54" s="137" t="s">
        <v>220</v>
      </c>
      <c r="D54" s="137">
        <v>44315</v>
      </c>
      <c r="E54" s="235" t="s">
        <v>281</v>
      </c>
      <c r="F54" s="134" t="s">
        <v>182</v>
      </c>
      <c r="G54" s="134" t="s">
        <v>105</v>
      </c>
      <c r="H54" s="134" t="s">
        <v>183</v>
      </c>
      <c r="I54" s="141"/>
      <c r="J54" s="145">
        <v>33000</v>
      </c>
      <c r="K54" s="145">
        <v>1017.123</v>
      </c>
      <c r="L54" s="147">
        <f t="shared" si="0"/>
        <v>31982.877</v>
      </c>
    </row>
    <row r="55" spans="2:12" ht="23.25" x14ac:dyDescent="0.3">
      <c r="B55" s="14">
        <v>1</v>
      </c>
      <c r="C55" s="137" t="s">
        <v>221</v>
      </c>
      <c r="D55" s="137">
        <v>44315</v>
      </c>
      <c r="E55" s="235" t="s">
        <v>274</v>
      </c>
      <c r="F55" s="134" t="s">
        <v>182</v>
      </c>
      <c r="G55" s="134" t="s">
        <v>105</v>
      </c>
      <c r="H55" s="134" t="s">
        <v>183</v>
      </c>
      <c r="I55" s="141"/>
      <c r="J55" s="145">
        <v>33000</v>
      </c>
      <c r="K55" s="145">
        <v>1017.123</v>
      </c>
      <c r="L55" s="147">
        <f t="shared" si="0"/>
        <v>31982.877</v>
      </c>
    </row>
    <row r="56" spans="2:12" ht="23.25" x14ac:dyDescent="0.3">
      <c r="B56" s="14">
        <v>1</v>
      </c>
      <c r="C56" s="137" t="s">
        <v>222</v>
      </c>
      <c r="D56" s="137">
        <v>44315</v>
      </c>
      <c r="E56" s="235" t="s">
        <v>282</v>
      </c>
      <c r="F56" s="134" t="s">
        <v>182</v>
      </c>
      <c r="G56" s="134" t="s">
        <v>105</v>
      </c>
      <c r="H56" s="134" t="s">
        <v>183</v>
      </c>
      <c r="I56" s="141"/>
      <c r="J56" s="145">
        <v>33000</v>
      </c>
      <c r="K56" s="145">
        <v>1017.123</v>
      </c>
      <c r="L56" s="147">
        <f t="shared" si="0"/>
        <v>31982.877</v>
      </c>
    </row>
    <row r="57" spans="2:12" ht="23.25" x14ac:dyDescent="0.3">
      <c r="B57" s="14">
        <v>1</v>
      </c>
      <c r="C57" s="137" t="s">
        <v>223</v>
      </c>
      <c r="D57" s="137">
        <v>44315</v>
      </c>
      <c r="E57" s="235" t="s">
        <v>283</v>
      </c>
      <c r="F57" s="134" t="s">
        <v>182</v>
      </c>
      <c r="G57" s="134" t="s">
        <v>105</v>
      </c>
      <c r="H57" s="134" t="s">
        <v>183</v>
      </c>
      <c r="I57" s="143"/>
      <c r="J57" s="145">
        <v>33000</v>
      </c>
      <c r="K57" s="145">
        <v>856.01700000000005</v>
      </c>
      <c r="L57" s="147">
        <f t="shared" si="0"/>
        <v>32143.983</v>
      </c>
    </row>
    <row r="58" spans="2:12" ht="23.25" x14ac:dyDescent="0.3">
      <c r="B58" s="14">
        <v>1</v>
      </c>
      <c r="C58" s="137" t="s">
        <v>224</v>
      </c>
      <c r="D58" s="137">
        <v>44315</v>
      </c>
      <c r="E58" s="234" t="s">
        <v>302</v>
      </c>
      <c r="F58" s="134" t="s">
        <v>182</v>
      </c>
      <c r="G58" s="134" t="s">
        <v>105</v>
      </c>
      <c r="H58" s="134" t="s">
        <v>183</v>
      </c>
      <c r="I58" s="141"/>
      <c r="J58" s="145">
        <v>33000</v>
      </c>
      <c r="K58" s="145">
        <v>1017.123</v>
      </c>
      <c r="L58" s="147">
        <f t="shared" si="0"/>
        <v>31982.877</v>
      </c>
    </row>
    <row r="59" spans="2:12" ht="23.25" x14ac:dyDescent="0.3">
      <c r="B59" s="14">
        <v>1</v>
      </c>
      <c r="C59" s="137" t="s">
        <v>225</v>
      </c>
      <c r="D59" s="137">
        <v>44315</v>
      </c>
      <c r="E59" s="235" t="s">
        <v>285</v>
      </c>
      <c r="F59" s="134" t="s">
        <v>116</v>
      </c>
      <c r="G59" s="134" t="s">
        <v>105</v>
      </c>
      <c r="H59" s="134" t="s">
        <v>117</v>
      </c>
      <c r="I59" s="141"/>
      <c r="J59" s="145">
        <v>27773</v>
      </c>
      <c r="K59" s="145">
        <v>856.01700000000005</v>
      </c>
      <c r="L59" s="147">
        <f t="shared" si="0"/>
        <v>26916.983</v>
      </c>
    </row>
    <row r="60" spans="2:12" ht="23.25" x14ac:dyDescent="0.3">
      <c r="B60" s="14">
        <v>1</v>
      </c>
      <c r="C60" s="137" t="s">
        <v>226</v>
      </c>
      <c r="D60" s="137">
        <v>44315</v>
      </c>
      <c r="E60" s="235" t="s">
        <v>279</v>
      </c>
      <c r="F60" s="134" t="s">
        <v>182</v>
      </c>
      <c r="G60" s="134" t="s">
        <v>105</v>
      </c>
      <c r="H60" s="134" t="s">
        <v>183</v>
      </c>
      <c r="I60" s="141"/>
      <c r="J60" s="145">
        <v>33000</v>
      </c>
      <c r="K60" s="145">
        <v>1017.123</v>
      </c>
      <c r="L60" s="147">
        <f t="shared" si="0"/>
        <v>31982.877</v>
      </c>
    </row>
    <row r="61" spans="2:12" ht="23.25" x14ac:dyDescent="0.3">
      <c r="B61" s="14">
        <v>1</v>
      </c>
      <c r="C61" s="137" t="s">
        <v>227</v>
      </c>
      <c r="D61" s="137">
        <v>44315</v>
      </c>
      <c r="E61" s="235" t="s">
        <v>286</v>
      </c>
      <c r="F61" s="134" t="s">
        <v>182</v>
      </c>
      <c r="G61" s="134" t="s">
        <v>105</v>
      </c>
      <c r="H61" s="134" t="s">
        <v>183</v>
      </c>
      <c r="I61" s="141"/>
      <c r="J61" s="145">
        <v>33000</v>
      </c>
      <c r="K61" s="145">
        <v>1017.123</v>
      </c>
      <c r="L61" s="147">
        <f t="shared" si="0"/>
        <v>31982.877</v>
      </c>
    </row>
    <row r="62" spans="2:12" ht="23.25" x14ac:dyDescent="0.3">
      <c r="B62" s="14">
        <v>1</v>
      </c>
      <c r="C62" s="137" t="s">
        <v>228</v>
      </c>
      <c r="D62" s="137">
        <v>44316</v>
      </c>
      <c r="E62" s="235" t="s">
        <v>277</v>
      </c>
      <c r="F62" s="134" t="s">
        <v>182</v>
      </c>
      <c r="G62" s="134" t="s">
        <v>105</v>
      </c>
      <c r="H62" s="134" t="s">
        <v>183</v>
      </c>
      <c r="I62" s="141"/>
      <c r="J62" s="145">
        <v>33000</v>
      </c>
      <c r="K62" s="145">
        <v>1008.9860000000001</v>
      </c>
      <c r="L62" s="147">
        <f t="shared" si="0"/>
        <v>31991.013999999999</v>
      </c>
    </row>
    <row r="63" spans="2:12" ht="23.25" x14ac:dyDescent="0.3">
      <c r="B63" s="14">
        <v>1</v>
      </c>
      <c r="C63" s="137" t="s">
        <v>229</v>
      </c>
      <c r="D63" s="137">
        <v>44316</v>
      </c>
      <c r="E63" s="235" t="s">
        <v>287</v>
      </c>
      <c r="F63" s="134" t="s">
        <v>182</v>
      </c>
      <c r="G63" s="134" t="s">
        <v>105</v>
      </c>
      <c r="H63" s="134" t="s">
        <v>183</v>
      </c>
      <c r="I63" s="141"/>
      <c r="J63" s="145">
        <v>33000</v>
      </c>
      <c r="K63" s="145">
        <v>1008.9860000000001</v>
      </c>
      <c r="L63" s="147">
        <f t="shared" si="0"/>
        <v>31991.013999999999</v>
      </c>
    </row>
    <row r="64" spans="2:12" ht="23.25" x14ac:dyDescent="0.3">
      <c r="B64" s="14">
        <v>1</v>
      </c>
      <c r="C64" s="137" t="s">
        <v>230</v>
      </c>
      <c r="D64" s="137">
        <v>44316</v>
      </c>
      <c r="E64" s="235" t="s">
        <v>284</v>
      </c>
      <c r="F64" s="134" t="s">
        <v>182</v>
      </c>
      <c r="G64" s="134" t="s">
        <v>105</v>
      </c>
      <c r="H64" s="134" t="s">
        <v>183</v>
      </c>
      <c r="I64" s="141"/>
      <c r="J64" s="145">
        <v>33000</v>
      </c>
      <c r="K64" s="145">
        <v>1008.9860000000001</v>
      </c>
      <c r="L64" s="147">
        <f t="shared" si="0"/>
        <v>31991.013999999999</v>
      </c>
    </row>
    <row r="65" spans="2:12" ht="23.25" x14ac:dyDescent="0.3">
      <c r="B65" s="14">
        <v>1</v>
      </c>
      <c r="C65" s="137" t="s">
        <v>231</v>
      </c>
      <c r="D65" s="137">
        <v>44316</v>
      </c>
      <c r="E65" s="235" t="s">
        <v>289</v>
      </c>
      <c r="F65" s="134" t="s">
        <v>182</v>
      </c>
      <c r="G65" s="134" t="s">
        <v>105</v>
      </c>
      <c r="H65" s="134" t="s">
        <v>183</v>
      </c>
      <c r="I65" s="141"/>
      <c r="J65" s="145">
        <v>33000</v>
      </c>
      <c r="K65" s="145">
        <v>1008.9860000000001</v>
      </c>
      <c r="L65" s="147">
        <f t="shared" si="0"/>
        <v>31991.013999999999</v>
      </c>
    </row>
    <row r="66" spans="2:12" ht="23.25" x14ac:dyDescent="0.3">
      <c r="B66" s="14">
        <v>1</v>
      </c>
      <c r="C66" s="137" t="s">
        <v>232</v>
      </c>
      <c r="D66" s="137">
        <v>44316</v>
      </c>
      <c r="E66" s="235" t="s">
        <v>290</v>
      </c>
      <c r="F66" s="134" t="s">
        <v>182</v>
      </c>
      <c r="G66" s="134" t="s">
        <v>105</v>
      </c>
      <c r="H66" s="134" t="s">
        <v>183</v>
      </c>
      <c r="I66" s="141"/>
      <c r="J66" s="145">
        <v>33000</v>
      </c>
      <c r="K66" s="145">
        <v>1008.9860000000001</v>
      </c>
      <c r="L66" s="147">
        <f t="shared" si="0"/>
        <v>31991.013999999999</v>
      </c>
    </row>
    <row r="67" spans="2:12" ht="23.25" x14ac:dyDescent="0.3">
      <c r="B67" s="14">
        <v>1</v>
      </c>
      <c r="C67" s="137" t="s">
        <v>233</v>
      </c>
      <c r="D67" s="137">
        <v>44316</v>
      </c>
      <c r="E67" s="235" t="s">
        <v>288</v>
      </c>
      <c r="F67" s="134" t="s">
        <v>182</v>
      </c>
      <c r="G67" s="134" t="s">
        <v>105</v>
      </c>
      <c r="H67" s="134" t="s">
        <v>183</v>
      </c>
      <c r="I67" s="141"/>
      <c r="J67" s="145">
        <v>33000</v>
      </c>
      <c r="K67" s="145">
        <v>1008.9860000000001</v>
      </c>
      <c r="L67" s="147">
        <f t="shared" si="0"/>
        <v>31991.013999999999</v>
      </c>
    </row>
    <row r="68" spans="2:12" ht="24" thickBot="1" x14ac:dyDescent="0.35">
      <c r="B68" s="150">
        <v>1</v>
      </c>
      <c r="C68" s="149" t="s">
        <v>234</v>
      </c>
      <c r="D68" s="149">
        <v>44316</v>
      </c>
      <c r="E68" s="236" t="s">
        <v>291</v>
      </c>
      <c r="F68" s="144" t="s">
        <v>182</v>
      </c>
      <c r="G68" s="144" t="s">
        <v>105</v>
      </c>
      <c r="H68" s="144" t="s">
        <v>183</v>
      </c>
      <c r="I68" s="142"/>
      <c r="J68" s="146">
        <v>33000</v>
      </c>
      <c r="K68" s="146">
        <v>1008.9860000000001</v>
      </c>
      <c r="L68" s="148">
        <f t="shared" si="0"/>
        <v>31991.013999999999</v>
      </c>
    </row>
    <row r="70" spans="2:12" ht="22.5" x14ac:dyDescent="0.3">
      <c r="J70" s="237"/>
      <c r="K70" s="237"/>
      <c r="L70" s="237"/>
    </row>
  </sheetData>
  <mergeCells count="2">
    <mergeCell ref="B4:L4"/>
    <mergeCell ref="B5:L5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26" r:id="rId18"/>
    <hyperlink ref="E27" r:id="rId19"/>
    <hyperlink ref="E28" r:id="rId20"/>
    <hyperlink ref="E29" r:id="rId21"/>
    <hyperlink ref="E30" r:id="rId22"/>
    <hyperlink ref="E31" r:id="rId23"/>
    <hyperlink ref="E32" r:id="rId24"/>
    <hyperlink ref="E33" r:id="rId25"/>
    <hyperlink ref="E34" r:id="rId26"/>
    <hyperlink ref="E35" r:id="rId27"/>
    <hyperlink ref="E36" r:id="rId28"/>
    <hyperlink ref="E37" r:id="rId29"/>
    <hyperlink ref="E38" r:id="rId30"/>
    <hyperlink ref="E39" r:id="rId31"/>
    <hyperlink ref="E40" r:id="rId32" tooltip="Factura 026285" display="https://transparencia.mh.gob.sv/downloads/pdf/700-UAIP-IF-2021-12965.pdf"/>
    <hyperlink ref="E41" r:id="rId33" tooltip="Factura 026286" display="https://transparencia.mh.gob.sv/downloads/pdf/700-UAIP-IF-2021-12966.pdf"/>
    <hyperlink ref="E42" r:id="rId34" tooltip="Factura 026294" display="https://transparencia.mh.gob.sv/downloads/pdf/700-UAIP-IF-2021-12973.pdf"/>
    <hyperlink ref="E43" r:id="rId35" tooltip="Factura 026295" display="https://transparencia.mh.gob.sv/downloads/pdf/700-UAIP-IF-2021-12974.pdf"/>
    <hyperlink ref="E44" r:id="rId36" tooltip="Factura 026296" display="https://transparencia.mh.gob.sv/downloads/pdf/700-UAIP-IF-2021-12975.pdf"/>
    <hyperlink ref="E45" r:id="rId37" tooltip="Factura 026299" display="https://transparencia.mh.gob.sv/downloads/pdf/700-UAIP-IF-2021-12978.pdf"/>
    <hyperlink ref="E46" r:id="rId38" tooltip="Factura 026300" display="https://transparencia.mh.gob.sv/downloads/pdf/700-UAIP-IF-2021-12979.pdf"/>
    <hyperlink ref="E47" r:id="rId39" tooltip="Factura 026416" display="https://transparencia.mh.gob.sv/downloads/pdf/700-UAIP-IF-2021-12980.pdf"/>
    <hyperlink ref="E48" r:id="rId40" tooltip="Factura 026430" display="https://transparencia.mh.gob.sv/downloads/pdf/700-UAIP-IF-2021-12981.pdf"/>
    <hyperlink ref="E49" r:id="rId41" tooltip="Factura 026431" display="https://transparencia.mh.gob.sv/downloads/pdf/700-UAIP-IF-2021-12982.pdf"/>
    <hyperlink ref="E50" r:id="rId42" tooltip="Factura 026438" display="https://transparencia.mh.gob.sv/downloads/pdf/700-UAIP-IF-2021-12989.pdf"/>
    <hyperlink ref="E51" r:id="rId43" tooltip="Factura 026439" display="https://transparencia.mh.gob.sv/downloads/pdf/700-UAIP-IF-2021-12990.pdf"/>
    <hyperlink ref="E52" r:id="rId44" tooltip="Factura 026436" display="https://transparencia.mh.gob.sv/downloads/pdf/700-UAIP-IF-2021-12987.pdf"/>
    <hyperlink ref="E53" r:id="rId45" tooltip="Factura 026441" display="https://transparencia.mh.gob.sv/downloads/pdf/700-UAIP-IF-2021-12992.pdf"/>
    <hyperlink ref="E54" r:id="rId46" tooltip="Factura 026442" display="https://transparencia.mh.gob.sv/downloads/pdf/700-UAIP-IF-2021-12993.pdf"/>
    <hyperlink ref="E55" r:id="rId47" tooltip="Factura 026432" display="https://transparencia.mh.gob.sv/downloads/pdf/700-UAIP-IF-2021-12983.pdf"/>
    <hyperlink ref="E56" r:id="rId48" tooltip="Factura 026443" display="https://transparencia.mh.gob.sv/downloads/pdf/700-UAIP-IF-2021-12994.pdf"/>
    <hyperlink ref="E57" r:id="rId49" tooltip="Factura 026433" display="https://transparencia.mh.gob.sv/downloads/pdf/700-UAIP-IF-2021-12984.pdf"/>
    <hyperlink ref="E58" r:id="rId50" tooltip="Factura 026434" display="https://transparencia.mh.gob.sv/downloads/pdf/700-UAIP-IF-2021-12985.pdf"/>
    <hyperlink ref="E59" r:id="rId51" tooltip="Factura 026435" display="https://transparencia.mh.gob.sv/downloads/pdf/700-UAIP-IF-2021-12986.pdf"/>
    <hyperlink ref="E60" r:id="rId52" tooltip="Factura 026437" display="https://transparencia.mh.gob.sv/downloads/pdf/700-UAIP-IF-2021-12988.pdf"/>
    <hyperlink ref="E61" r:id="rId53" tooltip="Factura 026132" display="https://transparencia.mh.gob.sv/downloads/pdf/700-UAIP-IF-2021-12941.pdf"/>
    <hyperlink ref="E62" r:id="rId54" tooltip="Factura 026440" display="https://transparencia.mh.gob.sv/downloads/pdf/700-UAIP-IF-2021-12991.pdf"/>
    <hyperlink ref="E63" r:id="rId55" tooltip="Factura 026445" display="https://transparencia.mh.gob.sv/downloads/pdf/700-UAIP-IF-2021-12996.pdf"/>
    <hyperlink ref="E64" r:id="rId56" tooltip="Factura 026444" display="https://transparencia.mh.gob.sv/downloads/pdf/700-UAIP-IF-2021-12995.pdf"/>
    <hyperlink ref="E65" r:id="rId57" tooltip="Factura 026447" display="https://transparencia.mh.gob.sv/downloads/pdf/700-UAIP-IF-2021-12998.pdf"/>
    <hyperlink ref="E66" r:id="rId58" tooltip="Factura 026448" display="https://transparencia.mh.gob.sv/downloads/pdf/700-UAIP-IF-2021-12999.pdf"/>
    <hyperlink ref="E67" r:id="rId59" tooltip="Factura 026446" display="https://transparencia.mh.gob.sv/downloads/pdf/700-UAIP-IF-2021-12997.pdf"/>
    <hyperlink ref="E68" r:id="rId60" tooltip="Factura 026449" display="https://transparencia.mh.gob.sv/downloads/pdf/700-UAIP-IF-2021-13000.pdf"/>
  </hyperlinks>
  <pageMargins left="0.70866141732283472" right="0.70866141732283472" top="0.74803149606299213" bottom="0.74803149606299213" header="0.31496062992125984" footer="0.31496062992125984"/>
  <pageSetup scale="42" orientation="landscape" r:id="rId6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3"/>
  <sheetViews>
    <sheetView showGridLines="0" zoomScale="60" zoomScaleNormal="60" workbookViewId="0">
      <selection activeCell="K9" sqref="K9"/>
    </sheetView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2.5703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62" t="s">
        <v>0</v>
      </c>
      <c r="C1" s="63"/>
      <c r="D1" s="64"/>
      <c r="E1" s="64"/>
      <c r="F1" s="65"/>
      <c r="G1" s="66"/>
      <c r="H1" s="66"/>
      <c r="I1" s="66"/>
      <c r="J1" s="5"/>
      <c r="K1" s="67"/>
      <c r="L1" s="64"/>
      <c r="M1" s="68"/>
      <c r="N1" s="68"/>
      <c r="O1" s="68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2:49" ht="23.25" x14ac:dyDescent="0.25">
      <c r="B2" s="62" t="s">
        <v>1</v>
      </c>
      <c r="C2" s="63"/>
      <c r="D2" s="64"/>
      <c r="E2" s="64"/>
      <c r="F2" s="69"/>
      <c r="G2" s="66"/>
      <c r="H2" s="66"/>
      <c r="I2" s="66"/>
      <c r="J2" s="5"/>
      <c r="K2" s="5"/>
      <c r="L2" s="64"/>
      <c r="M2" s="68"/>
      <c r="N2" s="68"/>
      <c r="O2" s="68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2:49" ht="23.25" x14ac:dyDescent="0.25">
      <c r="B3" s="63"/>
      <c r="C3" s="63"/>
      <c r="D3" s="64"/>
      <c r="E3" s="64"/>
      <c r="F3" s="69"/>
      <c r="G3" s="66"/>
      <c r="H3" s="66"/>
      <c r="I3" s="66"/>
      <c r="J3" s="5"/>
      <c r="K3" s="5"/>
      <c r="L3" s="64"/>
      <c r="M3" s="68"/>
      <c r="N3" s="68"/>
      <c r="O3" s="68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2:49" ht="25.5" x14ac:dyDescent="0.25">
      <c r="B4" s="248" t="s">
        <v>303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68"/>
      <c r="N4" s="68"/>
      <c r="O4" s="6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49" ht="25.5" x14ac:dyDescent="0.25">
      <c r="B5" s="248" t="s">
        <v>2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68"/>
      <c r="N5" s="68"/>
      <c r="O5" s="68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2:49" ht="23.25" x14ac:dyDescent="0.25">
      <c r="B6" s="70" t="s">
        <v>128</v>
      </c>
      <c r="C6" s="71"/>
      <c r="D6" s="72"/>
      <c r="E6" s="72"/>
      <c r="F6" s="64"/>
      <c r="G6" s="73"/>
      <c r="H6" s="73"/>
      <c r="I6" s="73"/>
      <c r="J6" s="6"/>
      <c r="K6" s="6"/>
      <c r="L6" s="74"/>
      <c r="M6" s="68"/>
      <c r="N6" s="68"/>
      <c r="O6" s="68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2:49" ht="24" thickBot="1" x14ac:dyDescent="0.3">
      <c r="B7" s="75"/>
      <c r="C7" s="76"/>
      <c r="D7" s="77"/>
      <c r="E7" s="77"/>
      <c r="F7" s="78"/>
      <c r="G7" s="79"/>
      <c r="H7" s="79"/>
      <c r="I7" s="79"/>
      <c r="J7" s="1"/>
      <c r="K7" s="1"/>
      <c r="L7" s="80"/>
      <c r="M7" s="68"/>
      <c r="N7" s="68"/>
      <c r="O7" s="68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49" ht="81" x14ac:dyDescent="0.25">
      <c r="B8" s="81" t="s">
        <v>4</v>
      </c>
      <c r="C8" s="82" t="s">
        <v>5</v>
      </c>
      <c r="D8" s="82" t="s">
        <v>6</v>
      </c>
      <c r="E8" s="82" t="s">
        <v>7</v>
      </c>
      <c r="F8" s="82" t="s">
        <v>8</v>
      </c>
      <c r="G8" s="82" t="s">
        <v>9</v>
      </c>
      <c r="H8" s="82" t="s">
        <v>10</v>
      </c>
      <c r="I8" s="82"/>
      <c r="J8" s="82" t="s">
        <v>11</v>
      </c>
      <c r="K8" s="82" t="s">
        <v>304</v>
      </c>
      <c r="L8" s="83" t="s">
        <v>12</v>
      </c>
      <c r="M8" s="68"/>
      <c r="N8" s="68"/>
      <c r="O8" s="68"/>
      <c r="P8" s="84" t="s">
        <v>13</v>
      </c>
      <c r="Q8" s="84" t="s">
        <v>14</v>
      </c>
      <c r="R8" s="35"/>
      <c r="S8" s="35"/>
      <c r="T8" s="35"/>
      <c r="U8" s="35"/>
      <c r="V8" s="35"/>
      <c r="W8" s="35"/>
      <c r="X8" s="35"/>
      <c r="Y8" s="35"/>
      <c r="Z8" s="35"/>
      <c r="AA8" s="48"/>
      <c r="AB8" s="35"/>
      <c r="AC8" s="35"/>
      <c r="AD8" s="35"/>
    </row>
    <row r="9" spans="2:49" ht="30" customHeight="1" x14ac:dyDescent="0.25">
      <c r="B9" s="124">
        <v>1</v>
      </c>
      <c r="C9" s="116" t="s">
        <v>134</v>
      </c>
      <c r="D9" s="131" t="s">
        <v>133</v>
      </c>
      <c r="E9" s="230" t="s">
        <v>135</v>
      </c>
      <c r="F9" s="118" t="s">
        <v>109</v>
      </c>
      <c r="G9" s="119" t="s">
        <v>105</v>
      </c>
      <c r="H9" s="118" t="s">
        <v>106</v>
      </c>
      <c r="I9" s="123"/>
      <c r="J9" s="123">
        <v>32756</v>
      </c>
      <c r="K9" s="139">
        <v>2641.1210000000001</v>
      </c>
      <c r="L9" s="241">
        <f>J9-K9</f>
        <v>30114.879000000001</v>
      </c>
      <c r="M9" s="68"/>
      <c r="N9" s="36"/>
      <c r="O9" s="36"/>
      <c r="P9" s="85"/>
      <c r="Q9" s="36"/>
      <c r="R9" s="36"/>
      <c r="S9" s="36"/>
      <c r="T9" s="36"/>
      <c r="U9" s="36"/>
      <c r="V9" s="36"/>
      <c r="W9" s="36"/>
      <c r="X9" s="36"/>
      <c r="Y9" s="36"/>
      <c r="Z9" s="36"/>
      <c r="AA9" s="3"/>
      <c r="AB9" s="36"/>
      <c r="AC9" s="36"/>
      <c r="AD9" s="36"/>
    </row>
    <row r="10" spans="2:49" ht="30" customHeight="1" x14ac:dyDescent="0.25">
      <c r="B10" s="124"/>
      <c r="C10" s="116"/>
      <c r="D10" s="117"/>
      <c r="E10" s="7"/>
      <c r="F10" s="118"/>
      <c r="G10" s="118"/>
      <c r="H10" s="118"/>
      <c r="I10" s="118"/>
      <c r="J10" s="123"/>
      <c r="K10" s="123"/>
      <c r="L10" s="120"/>
      <c r="M10" s="68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86"/>
      <c r="AB10" s="37"/>
      <c r="AC10" s="37"/>
    </row>
    <row r="11" spans="2:49" ht="30" hidden="1" customHeight="1" x14ac:dyDescent="0.25">
      <c r="B11" s="124"/>
      <c r="C11" s="116"/>
      <c r="D11" s="117"/>
      <c r="E11" s="7"/>
      <c r="F11" s="118"/>
      <c r="G11" s="118"/>
      <c r="H11" s="118"/>
      <c r="I11" s="118"/>
      <c r="J11" s="123"/>
      <c r="K11" s="123"/>
      <c r="L11" s="120"/>
      <c r="M11" s="68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86"/>
      <c r="AB11" s="37"/>
      <c r="AC11" s="87"/>
    </row>
    <row r="12" spans="2:49" ht="30" hidden="1" customHeight="1" x14ac:dyDescent="0.25">
      <c r="B12" s="124"/>
      <c r="C12" s="116"/>
      <c r="D12" s="117"/>
      <c r="E12" s="7"/>
      <c r="F12" s="118"/>
      <c r="G12" s="118"/>
      <c r="H12" s="118"/>
      <c r="I12" s="118"/>
      <c r="J12" s="123"/>
      <c r="K12" s="123"/>
      <c r="L12" s="120"/>
      <c r="M12" s="68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86"/>
      <c r="AB12" s="37"/>
      <c r="AC12" s="37"/>
    </row>
    <row r="13" spans="2:49" ht="30" hidden="1" customHeight="1" x14ac:dyDescent="0.25">
      <c r="B13" s="9"/>
      <c r="C13" s="116"/>
      <c r="D13" s="117"/>
      <c r="E13" s="125"/>
      <c r="F13" s="119"/>
      <c r="G13" s="119"/>
      <c r="H13" s="119"/>
      <c r="I13" s="119"/>
      <c r="J13" s="11"/>
      <c r="K13" s="123"/>
      <c r="L13" s="12"/>
      <c r="M13" s="68"/>
      <c r="N13" s="68"/>
      <c r="O13" s="68"/>
      <c r="P13" s="88"/>
      <c r="Q13" s="89"/>
      <c r="R13" s="88"/>
      <c r="S13" s="90"/>
      <c r="T13" s="91"/>
      <c r="U13" s="38"/>
      <c r="V13" s="38"/>
      <c r="W13" s="38"/>
      <c r="X13" s="92"/>
      <c r="Y13" s="38"/>
      <c r="Z13" s="38"/>
      <c r="AA13" s="93"/>
      <c r="AB13" s="38"/>
      <c r="AC13" s="94"/>
    </row>
    <row r="14" spans="2:49" ht="30" hidden="1" customHeight="1" x14ac:dyDescent="0.25">
      <c r="B14" s="9"/>
      <c r="C14" s="116"/>
      <c r="D14" s="117"/>
      <c r="E14" s="125"/>
      <c r="F14" s="119"/>
      <c r="G14" s="119"/>
      <c r="H14" s="119"/>
      <c r="I14" s="119"/>
      <c r="J14" s="11"/>
      <c r="K14" s="123"/>
      <c r="L14" s="12"/>
      <c r="M14" s="68"/>
      <c r="N14" s="68"/>
      <c r="O14" s="68"/>
      <c r="P14" s="68"/>
      <c r="Q14" s="95"/>
      <c r="R14" s="68"/>
      <c r="S14" s="68"/>
      <c r="T14" s="68"/>
      <c r="U14" s="68"/>
      <c r="V14" s="68"/>
      <c r="W14" s="68"/>
      <c r="X14" s="68"/>
      <c r="Y14" s="68"/>
      <c r="Z14" s="68"/>
      <c r="AA14" s="96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2:49" ht="30" hidden="1" customHeight="1" x14ac:dyDescent="0.25">
      <c r="B15" s="9"/>
      <c r="C15" s="116"/>
      <c r="D15" s="117"/>
      <c r="E15" s="125"/>
      <c r="F15" s="119"/>
      <c r="G15" s="119"/>
      <c r="H15" s="119"/>
      <c r="I15" s="119"/>
      <c r="J15" s="11"/>
      <c r="K15" s="123"/>
      <c r="L15" s="12"/>
      <c r="M15" s="68"/>
      <c r="N15" s="68"/>
      <c r="O15" s="68"/>
      <c r="P15" s="68"/>
      <c r="Q15" s="95"/>
      <c r="R15" s="68"/>
      <c r="S15" s="68"/>
      <c r="T15" s="68"/>
      <c r="U15" s="68"/>
      <c r="V15" s="68"/>
      <c r="W15" s="68"/>
      <c r="X15" s="68"/>
      <c r="Y15" s="68"/>
      <c r="Z15" s="68"/>
      <c r="AA15" s="96"/>
      <c r="AB15" s="39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</row>
    <row r="16" spans="2:49" ht="30" hidden="1" customHeight="1" x14ac:dyDescent="0.25">
      <c r="B16" s="9"/>
      <c r="C16" s="116"/>
      <c r="D16" s="117"/>
      <c r="E16" s="125"/>
      <c r="F16" s="119"/>
      <c r="G16" s="119"/>
      <c r="H16" s="119"/>
      <c r="I16" s="119"/>
      <c r="J16" s="11"/>
      <c r="K16" s="123"/>
      <c r="L16" s="12"/>
      <c r="M16" s="68"/>
      <c r="N16" s="68"/>
      <c r="O16" s="68"/>
      <c r="P16" s="68"/>
      <c r="Q16" s="95"/>
      <c r="R16" s="68"/>
      <c r="S16" s="68"/>
      <c r="T16" s="68"/>
      <c r="U16" s="68"/>
      <c r="V16" s="68"/>
      <c r="W16" s="68"/>
      <c r="X16" s="68"/>
      <c r="Y16" s="68"/>
      <c r="Z16" s="68"/>
      <c r="AA16" s="96"/>
      <c r="AB16" s="39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</row>
    <row r="17" spans="2:49" ht="30" hidden="1" customHeight="1" x14ac:dyDescent="0.25">
      <c r="B17" s="9"/>
      <c r="C17" s="116"/>
      <c r="D17" s="117"/>
      <c r="E17" s="125"/>
      <c r="F17" s="119"/>
      <c r="G17" s="119"/>
      <c r="H17" s="119"/>
      <c r="I17" s="119"/>
      <c r="J17" s="11"/>
      <c r="K17" s="123"/>
      <c r="L17" s="12"/>
      <c r="M17" s="68"/>
      <c r="N17" s="68"/>
      <c r="O17" s="68"/>
      <c r="P17" s="68"/>
      <c r="Q17" s="95"/>
      <c r="R17" s="68"/>
      <c r="S17" s="68"/>
      <c r="T17" s="68"/>
      <c r="U17" s="68"/>
      <c r="V17" s="68"/>
      <c r="W17" s="68"/>
      <c r="X17" s="68"/>
      <c r="Y17" s="68"/>
      <c r="Z17" s="68"/>
      <c r="AA17" s="96"/>
      <c r="AB17" s="39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</row>
    <row r="18" spans="2:49" ht="30" hidden="1" customHeight="1" x14ac:dyDescent="0.25">
      <c r="B18" s="124"/>
      <c r="C18" s="116"/>
      <c r="D18" s="117"/>
      <c r="E18" s="125"/>
      <c r="F18" s="119"/>
      <c r="G18" s="119"/>
      <c r="H18" s="119"/>
      <c r="I18" s="119"/>
      <c r="J18" s="11"/>
      <c r="K18" s="123"/>
      <c r="L18" s="12"/>
      <c r="M18" s="111"/>
      <c r="N18" s="111"/>
      <c r="O18" s="111"/>
      <c r="P18" s="112"/>
      <c r="Q18" s="113"/>
      <c r="R18" s="114"/>
      <c r="S18" s="114"/>
      <c r="T18" s="114"/>
      <c r="U18" s="114"/>
      <c r="V18" s="114"/>
      <c r="W18" s="114"/>
      <c r="X18" s="114"/>
      <c r="Y18" s="114"/>
      <c r="Z18" s="114"/>
      <c r="AA18" s="115"/>
      <c r="AB18" s="40"/>
    </row>
    <row r="19" spans="2:49" ht="30" hidden="1" customHeight="1" x14ac:dyDescent="0.25">
      <c r="B19" s="14"/>
      <c r="C19" s="118"/>
      <c r="D19" s="117"/>
      <c r="E19" s="125"/>
      <c r="F19" s="8"/>
      <c r="G19" s="123"/>
      <c r="H19" s="123"/>
      <c r="I19" s="123"/>
      <c r="J19" s="15"/>
      <c r="K19" s="15"/>
      <c r="L19" s="16"/>
      <c r="M19" s="68"/>
      <c r="N19" s="68"/>
      <c r="O19" s="68"/>
      <c r="P19" s="98"/>
      <c r="Q19" s="99"/>
      <c r="AA19" s="100"/>
      <c r="AB19" s="38"/>
    </row>
    <row r="20" spans="2:49" ht="30" hidden="1" customHeight="1" x14ac:dyDescent="0.25">
      <c r="B20" s="14"/>
      <c r="C20" s="10"/>
      <c r="D20" s="126"/>
      <c r="E20" s="122"/>
      <c r="F20" s="8"/>
      <c r="G20" s="123"/>
      <c r="H20" s="123"/>
      <c r="I20" s="123"/>
      <c r="J20" s="15"/>
      <c r="K20" s="15"/>
      <c r="L20" s="16"/>
      <c r="M20" s="68"/>
      <c r="N20" s="68"/>
      <c r="O20" s="68"/>
      <c r="P20" s="98"/>
      <c r="Q20" s="99"/>
      <c r="AA20" s="100"/>
      <c r="AB20" s="39"/>
    </row>
    <row r="21" spans="2:49" ht="30" hidden="1" customHeight="1" x14ac:dyDescent="0.25">
      <c r="B21" s="14"/>
      <c r="C21" s="10"/>
      <c r="D21" s="126"/>
      <c r="E21" s="122"/>
      <c r="F21" s="8"/>
      <c r="G21" s="123"/>
      <c r="H21" s="123"/>
      <c r="I21" s="123"/>
      <c r="J21" s="15"/>
      <c r="K21" s="15"/>
      <c r="L21" s="16"/>
      <c r="M21" s="68"/>
      <c r="N21" s="68"/>
      <c r="O21" s="68"/>
      <c r="P21" s="98"/>
      <c r="Q21" s="99"/>
      <c r="AA21" s="100"/>
      <c r="AB21" s="39"/>
    </row>
    <row r="22" spans="2:49" ht="30" hidden="1" customHeight="1" x14ac:dyDescent="0.25">
      <c r="B22" s="17"/>
      <c r="C22" s="18"/>
      <c r="D22" s="117"/>
      <c r="E22" s="127"/>
      <c r="F22" s="8"/>
      <c r="G22" s="118"/>
      <c r="H22" s="8"/>
      <c r="I22" s="118"/>
      <c r="J22" s="42"/>
      <c r="K22" s="123"/>
      <c r="L22" s="120"/>
      <c r="M22" s="68"/>
      <c r="N22" s="68"/>
      <c r="O22" s="68"/>
      <c r="P22" s="98"/>
      <c r="Q22" s="99"/>
      <c r="AA22" s="100"/>
      <c r="AB22" s="39"/>
    </row>
    <row r="23" spans="2:49" ht="30" hidden="1" customHeight="1" x14ac:dyDescent="0.25">
      <c r="B23" s="17"/>
      <c r="C23" s="18"/>
      <c r="D23" s="117"/>
      <c r="E23" s="127"/>
      <c r="F23" s="8"/>
      <c r="G23" s="118"/>
      <c r="H23" s="8"/>
      <c r="I23" s="118"/>
      <c r="J23" s="42"/>
      <c r="K23" s="123"/>
      <c r="L23" s="120"/>
      <c r="M23" s="68"/>
      <c r="N23" s="68"/>
      <c r="O23" s="68"/>
      <c r="P23" s="98"/>
      <c r="Q23" s="99"/>
      <c r="AA23" s="100"/>
      <c r="AB23" s="39"/>
    </row>
    <row r="24" spans="2:49" ht="30" hidden="1" customHeight="1" x14ac:dyDescent="0.35">
      <c r="B24" s="17"/>
      <c r="C24" s="19"/>
      <c r="D24" s="20"/>
      <c r="E24" s="121"/>
      <c r="F24" s="8"/>
      <c r="G24" s="118"/>
      <c r="H24" s="118"/>
      <c r="I24" s="118"/>
      <c r="J24" s="123"/>
      <c r="K24" s="123"/>
      <c r="L24" s="120"/>
      <c r="M24" s="68"/>
      <c r="N24" s="68"/>
      <c r="O24" s="68"/>
      <c r="P24" s="98"/>
      <c r="Q24" s="99"/>
      <c r="AA24" s="100"/>
      <c r="AB24" s="39"/>
    </row>
    <row r="25" spans="2:49" ht="30" hidden="1" customHeight="1" x14ac:dyDescent="0.25">
      <c r="B25" s="17"/>
      <c r="C25" s="18"/>
      <c r="D25" s="117"/>
      <c r="E25" s="127"/>
      <c r="F25" s="13"/>
      <c r="G25" s="118"/>
      <c r="H25" s="118"/>
      <c r="I25" s="118"/>
      <c r="J25" s="123"/>
      <c r="K25" s="123"/>
      <c r="L25" s="120"/>
      <c r="M25" s="68"/>
      <c r="N25" s="68"/>
      <c r="O25" s="68"/>
      <c r="P25" s="98"/>
      <c r="Q25" s="99"/>
      <c r="AA25" s="100"/>
      <c r="AB25" s="39"/>
    </row>
    <row r="26" spans="2:49" ht="30" hidden="1" customHeight="1" x14ac:dyDescent="0.25">
      <c r="B26" s="17"/>
      <c r="C26" s="18"/>
      <c r="D26" s="117"/>
      <c r="E26" s="127"/>
      <c r="F26" s="13"/>
      <c r="G26" s="118"/>
      <c r="H26" s="118"/>
      <c r="I26" s="118"/>
      <c r="J26" s="123"/>
      <c r="K26" s="123"/>
      <c r="L26" s="120"/>
      <c r="M26" s="68"/>
      <c r="N26" s="68"/>
      <c r="O26" s="68"/>
      <c r="P26" s="98"/>
      <c r="Q26" s="99"/>
      <c r="AA26" s="100"/>
      <c r="AB26" s="39"/>
    </row>
    <row r="27" spans="2:49" ht="30" hidden="1" customHeight="1" x14ac:dyDescent="0.25">
      <c r="B27" s="17"/>
      <c r="C27" s="18"/>
      <c r="D27" s="117"/>
      <c r="E27" s="128"/>
      <c r="F27" s="13"/>
      <c r="G27" s="21"/>
      <c r="H27" s="21"/>
      <c r="I27" s="21"/>
      <c r="J27" s="43"/>
      <c r="K27" s="123"/>
      <c r="L27" s="120"/>
      <c r="M27" s="68"/>
      <c r="N27" s="68"/>
      <c r="O27" s="68"/>
      <c r="P27" s="98"/>
      <c r="Q27" s="99"/>
      <c r="AA27" s="100"/>
      <c r="AB27" s="39"/>
    </row>
    <row r="28" spans="2:49" ht="30" hidden="1" customHeight="1" x14ac:dyDescent="0.25">
      <c r="B28" s="17"/>
      <c r="C28" s="18"/>
      <c r="D28" s="117"/>
      <c r="E28" s="128"/>
      <c r="F28" s="13"/>
      <c r="G28" s="21"/>
      <c r="H28" s="21"/>
      <c r="I28" s="21"/>
      <c r="J28" s="43"/>
      <c r="K28" s="123"/>
      <c r="L28" s="120"/>
      <c r="M28" s="68"/>
      <c r="N28" s="68"/>
      <c r="O28" s="68"/>
      <c r="P28" s="101"/>
      <c r="Q28" s="102"/>
      <c r="AA28" s="100"/>
      <c r="AB28" s="39"/>
    </row>
    <row r="29" spans="2:49" ht="30" hidden="1" customHeight="1" x14ac:dyDescent="0.25">
      <c r="B29" s="17"/>
      <c r="C29" s="18"/>
      <c r="D29" s="117"/>
      <c r="E29" s="128"/>
      <c r="F29" s="13"/>
      <c r="G29" s="21"/>
      <c r="H29" s="21"/>
      <c r="I29" s="21"/>
      <c r="J29" s="43"/>
      <c r="K29" s="123"/>
      <c r="L29" s="120"/>
      <c r="M29" s="68"/>
      <c r="N29" s="68"/>
      <c r="O29" s="68"/>
      <c r="P29" s="101"/>
      <c r="Q29" s="102"/>
      <c r="AA29" s="100"/>
      <c r="AB29" s="39"/>
    </row>
    <row r="30" spans="2:49" ht="30" hidden="1" customHeight="1" x14ac:dyDescent="0.25">
      <c r="B30" s="17"/>
      <c r="C30" s="18"/>
      <c r="D30" s="117"/>
      <c r="E30" s="128"/>
      <c r="F30" s="13"/>
      <c r="G30" s="21"/>
      <c r="H30" s="21"/>
      <c r="I30" s="21"/>
      <c r="J30" s="43"/>
      <c r="K30" s="123"/>
      <c r="L30" s="120"/>
      <c r="M30" s="68"/>
      <c r="N30" s="68"/>
      <c r="O30" s="68"/>
      <c r="P30" s="101"/>
      <c r="Q30" s="102"/>
      <c r="AA30" s="100"/>
      <c r="AB30" s="39"/>
    </row>
    <row r="31" spans="2:49" ht="30" hidden="1" customHeight="1" x14ac:dyDescent="0.25">
      <c r="B31" s="124"/>
      <c r="C31" s="118"/>
      <c r="D31" s="22"/>
      <c r="E31" s="23"/>
      <c r="F31" s="23"/>
      <c r="G31" s="116"/>
      <c r="H31" s="116"/>
      <c r="I31" s="116"/>
      <c r="J31" s="25"/>
      <c r="K31" s="25"/>
      <c r="L31" s="24"/>
      <c r="M31" s="103"/>
      <c r="N31" s="103"/>
      <c r="O31" s="103"/>
      <c r="P31" s="103"/>
      <c r="Q31" s="104"/>
      <c r="AA31" s="100"/>
      <c r="AB31" s="40"/>
    </row>
    <row r="32" spans="2:49" ht="30" hidden="1" customHeight="1" x14ac:dyDescent="0.25">
      <c r="B32" s="124"/>
      <c r="C32" s="118"/>
      <c r="D32" s="22"/>
      <c r="E32" s="23"/>
      <c r="F32" s="23"/>
      <c r="G32" s="116"/>
      <c r="H32" s="116"/>
      <c r="I32" s="116"/>
      <c r="J32" s="25"/>
      <c r="K32" s="25"/>
      <c r="L32" s="24"/>
      <c r="M32" s="68"/>
      <c r="N32" s="68"/>
      <c r="O32" s="68"/>
      <c r="P32" s="35"/>
      <c r="Q32" s="105"/>
      <c r="AA32" s="100"/>
      <c r="AB32" s="40"/>
    </row>
    <row r="33" spans="2:28" ht="30" hidden="1" customHeight="1" x14ac:dyDescent="0.25">
      <c r="B33" s="124"/>
      <c r="C33" s="118"/>
      <c r="D33" s="22"/>
      <c r="E33" s="22"/>
      <c r="F33" s="23"/>
      <c r="G33" s="118"/>
      <c r="H33" s="116"/>
      <c r="I33" s="116"/>
      <c r="J33" s="25"/>
      <c r="K33" s="25"/>
      <c r="L33" s="24"/>
      <c r="M33" s="68"/>
      <c r="N33" s="68"/>
      <c r="O33" s="68"/>
      <c r="P33" s="35"/>
      <c r="Q33" s="105"/>
      <c r="AA33" s="100"/>
      <c r="AB33" s="40"/>
    </row>
    <row r="34" spans="2:28" ht="30" hidden="1" customHeight="1" x14ac:dyDescent="0.25">
      <c r="B34" s="124"/>
      <c r="C34" s="118"/>
      <c r="D34" s="22"/>
      <c r="E34" s="22"/>
      <c r="F34" s="23"/>
      <c r="G34" s="118"/>
      <c r="H34" s="116"/>
      <c r="I34" s="116"/>
      <c r="J34" s="25"/>
      <c r="K34" s="25"/>
      <c r="L34" s="24"/>
      <c r="AA34" s="100"/>
      <c r="AB34" s="40"/>
    </row>
    <row r="35" spans="2:28" ht="30" hidden="1" customHeight="1" x14ac:dyDescent="0.25">
      <c r="B35" s="124"/>
      <c r="C35" s="118"/>
      <c r="D35" s="22"/>
      <c r="E35" s="22"/>
      <c r="F35" s="23"/>
      <c r="G35" s="118"/>
      <c r="H35" s="116"/>
      <c r="I35" s="116"/>
      <c r="J35" s="25"/>
      <c r="K35" s="25"/>
      <c r="L35" s="24"/>
      <c r="AA35" s="100"/>
      <c r="AB35" s="40"/>
    </row>
    <row r="36" spans="2:28" ht="30" hidden="1" customHeight="1" x14ac:dyDescent="0.25">
      <c r="B36" s="124"/>
      <c r="C36" s="118"/>
      <c r="D36" s="22"/>
      <c r="E36" s="22"/>
      <c r="F36" s="23"/>
      <c r="G36" s="118"/>
      <c r="H36" s="116"/>
      <c r="I36" s="116"/>
      <c r="J36" s="25"/>
      <c r="K36" s="25"/>
      <c r="L36" s="24"/>
      <c r="AA36" s="49"/>
      <c r="AB36" s="40"/>
    </row>
    <row r="37" spans="2:28" ht="30" hidden="1" customHeight="1" x14ac:dyDescent="0.35">
      <c r="B37" s="124"/>
      <c r="C37" s="44"/>
      <c r="D37" s="109"/>
      <c r="E37" s="118"/>
      <c r="F37" s="106"/>
      <c r="G37" s="107"/>
      <c r="H37" s="107"/>
      <c r="I37" s="116"/>
      <c r="J37" s="25"/>
      <c r="K37" s="25"/>
      <c r="L37" s="24"/>
      <c r="AA37" s="49"/>
      <c r="AB37" s="40"/>
    </row>
    <row r="38" spans="2:28" ht="30" hidden="1" customHeight="1" x14ac:dyDescent="0.35">
      <c r="B38" s="124"/>
      <c r="C38" s="44"/>
      <c r="D38" s="109"/>
      <c r="E38" s="118"/>
      <c r="F38" s="106"/>
      <c r="G38" s="107"/>
      <c r="H38" s="107"/>
      <c r="I38" s="116"/>
      <c r="J38" s="25"/>
      <c r="K38" s="25"/>
      <c r="L38" s="24"/>
      <c r="AA38" s="49"/>
      <c r="AB38" s="40"/>
    </row>
    <row r="39" spans="2:28" ht="30" customHeight="1" thickBot="1" x14ac:dyDescent="0.4">
      <c r="B39" s="26"/>
      <c r="C39" s="45"/>
      <c r="D39" s="110"/>
      <c r="E39" s="27"/>
      <c r="F39" s="108"/>
      <c r="G39" s="108"/>
      <c r="H39" s="108"/>
      <c r="I39" s="46"/>
      <c r="J39" s="129"/>
      <c r="K39" s="129"/>
      <c r="L39" s="130"/>
      <c r="AA39" s="49"/>
      <c r="AB39" s="40"/>
    </row>
    <row r="40" spans="2:28" ht="48.75" customHeight="1" x14ac:dyDescent="0.25">
      <c r="B40" s="28"/>
      <c r="C40" s="29"/>
      <c r="D40" s="32"/>
      <c r="E40" s="29"/>
      <c r="F40" s="33"/>
      <c r="G40" s="29"/>
      <c r="H40" s="28"/>
      <c r="I40" s="28"/>
      <c r="J40" s="30"/>
      <c r="K40" s="30"/>
      <c r="L40" s="31"/>
      <c r="AA40" s="49"/>
      <c r="AB40" s="40"/>
    </row>
    <row r="41" spans="2:28" s="52" customFormat="1" ht="48.75" customHeight="1" x14ac:dyDescent="0.3">
      <c r="B41" s="33"/>
      <c r="C41" s="29"/>
      <c r="D41" s="32"/>
      <c r="E41" s="28"/>
      <c r="F41" s="33"/>
      <c r="G41" s="29"/>
      <c r="H41" s="28"/>
      <c r="I41" s="28"/>
      <c r="J41" s="30"/>
      <c r="K41" s="30"/>
      <c r="L41" s="31"/>
      <c r="AA41" s="50"/>
      <c r="AB41" s="41"/>
    </row>
    <row r="42" spans="2:28" ht="21.75" x14ac:dyDescent="0.3">
      <c r="AA42" s="51"/>
    </row>
    <row r="43" spans="2:28" ht="21.75" customHeight="1" x14ac:dyDescent="0.25"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</row>
    <row r="44" spans="2:28" ht="20.25" customHeight="1" x14ac:dyDescent="0.9"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</row>
    <row r="50" spans="2:27" ht="29.25" customHeight="1" x14ac:dyDescent="0.25">
      <c r="B50" s="75"/>
      <c r="C50" s="76"/>
      <c r="D50" s="77"/>
      <c r="E50" s="77"/>
      <c r="F50" s="47"/>
      <c r="G50" s="47"/>
      <c r="H50" s="47"/>
      <c r="I50" s="47"/>
      <c r="J50" s="47"/>
      <c r="K50" s="47"/>
      <c r="L50" s="47"/>
    </row>
    <row r="51" spans="2:27" ht="18" x14ac:dyDescent="0.2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2:27" ht="21.75" x14ac:dyDescent="0.25">
      <c r="B52" s="60"/>
      <c r="C52" s="53"/>
      <c r="D52" s="54"/>
      <c r="E52" s="53"/>
      <c r="F52" s="47"/>
      <c r="G52" s="55"/>
      <c r="H52" s="53"/>
      <c r="I52" s="53"/>
      <c r="J52" s="56"/>
      <c r="K52" s="57"/>
      <c r="L52" s="58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2:27" x14ac:dyDescent="0.25">
      <c r="B53" s="52"/>
      <c r="C53" s="52"/>
      <c r="D53" s="52"/>
      <c r="E53" s="52"/>
      <c r="F53" s="52"/>
      <c r="G53" s="52"/>
      <c r="H53" s="52"/>
      <c r="I53" s="61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</row>
  </sheetData>
  <mergeCells count="4">
    <mergeCell ref="B4:L4"/>
    <mergeCell ref="B5:L5"/>
    <mergeCell ref="B43:L43"/>
    <mergeCell ref="B44:AA44"/>
  </mergeCells>
  <hyperlinks>
    <hyperlink ref="E9" r:id="rId1"/>
  </hyperlinks>
  <pageMargins left="0.70866141732283472" right="0.70866141732283472" top="0.74803149606299213" bottom="0.74803149606299213" header="0.31496062992125984" footer="0.31496062992125984"/>
  <pageSetup scale="3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Fondo general</vt:lpstr>
      <vt:lpstr>Proyecto 7116</vt:lpstr>
      <vt:lpstr>Proyecto 7117</vt:lpstr>
      <vt:lpstr>Proyecto 7118</vt:lpstr>
      <vt:lpstr>Proyecto 7119</vt:lpstr>
      <vt:lpstr>'Fondo general'!Área_de_impresión</vt:lpstr>
      <vt:lpstr>'Proyecto 7116'!Área_de_impresión</vt:lpstr>
      <vt:lpstr>'Proyecto 7117'!Área_de_impresión</vt:lpstr>
      <vt:lpstr>'Proyecto 7118'!Área_de_impresión</vt:lpstr>
      <vt:lpstr>'Proyecto 7119'!Área_de_impresión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Patricia De Los Angeles Asencio</cp:lastModifiedBy>
  <cp:lastPrinted>2021-08-13T16:47:54Z</cp:lastPrinted>
  <dcterms:created xsi:type="dcterms:W3CDTF">2018-11-09T14:50:11Z</dcterms:created>
  <dcterms:modified xsi:type="dcterms:W3CDTF">2021-10-05T16:12:54Z</dcterms:modified>
</cp:coreProperties>
</file>